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Operatiivinen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<sst xmlns="http://schemas.openxmlformats.org/spreadsheetml/2006/main" count="64" uniqueCount="57">
  <si>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mittari</t>
  </si>
  <si>
    <t>taso</t>
  </si>
  <si>
    <t>pisteet</t>
  </si>
  <si>
    <t xml:space="preserve">painokerroin </t>
  </si>
  <si>
    <t>painokerroin</t>
  </si>
  <si>
    <t>Palomies</t>
  </si>
  <si>
    <t>esim.</t>
  </si>
  <si>
    <t>max</t>
  </si>
  <si>
    <t>palomiehet / ylipalomiehet</t>
  </si>
  <si>
    <t>paloesimiehet</t>
  </si>
  <si>
    <t>palomestari (asema)</t>
  </si>
  <si>
    <t>palomestari (vuoro)</t>
  </si>
  <si>
    <t>sis. Tark.</t>
  </si>
  <si>
    <t>työvuoron</t>
  </si>
  <si>
    <t>0 – 30 h</t>
  </si>
  <si>
    <t>harjoitukset</t>
  </si>
  <si>
    <t>30 – 40 h</t>
  </si>
  <si>
    <t>40 – 50 h</t>
  </si>
  <si>
    <t>Työkykytesti</t>
  </si>
  <si>
    <t xml:space="preserve"> &lt; minimi</t>
  </si>
  <si>
    <t xml:space="preserve"> minimi</t>
  </si>
  <si>
    <t>taso 1 / ikäryhmä</t>
  </si>
  <si>
    <t>taso 2 / ikäryhmä</t>
  </si>
  <si>
    <t>taso 3 / ikäryhmä</t>
  </si>
  <si>
    <t>Toimintavalmiusaika</t>
  </si>
  <si>
    <t>0 – 50 %</t>
  </si>
  <si>
    <t>50 – 89 %</t>
  </si>
  <si>
    <t>90 – 100 %</t>
  </si>
  <si>
    <t>Valistus /</t>
  </si>
  <si>
    <t xml:space="preserve"> 0 - 2</t>
  </si>
  <si>
    <t xml:space="preserve">Neuvonta / </t>
  </si>
  <si>
    <t>Koulutus</t>
  </si>
  <si>
    <t>Selosteet (viikon kuluessa)</t>
  </si>
  <si>
    <t xml:space="preserve"> 0 - 60 %</t>
  </si>
  <si>
    <t xml:space="preserve"> 61 % - 89 %</t>
  </si>
  <si>
    <t>90 % – 100 %</t>
  </si>
  <si>
    <t>Taloudellisuus:</t>
  </si>
  <si>
    <t>työ-</t>
  </si>
  <si>
    <t>&lt; edellinen</t>
  </si>
  <si>
    <t>tyytyväisyys</t>
  </si>
  <si>
    <t xml:space="preserve"> = edellinen</t>
  </si>
  <si>
    <t>&gt; edellinen</t>
  </si>
  <si>
    <t xml:space="preserve">Määrittelemätön </t>
  </si>
  <si>
    <t>pisteet yhteensä</t>
  </si>
  <si>
    <t>tehtäväosuus yhteensä</t>
  </si>
  <si>
    <t>jakaja</t>
  </si>
  <si>
    <t>Tupa-% / oper.</t>
  </si>
  <si>
    <t>Palotarkastukset</t>
  </si>
  <si>
    <t>x</t>
  </si>
  <si>
    <t>Tupa-% yhteensä</t>
  </si>
  <si>
    <t>vertailu</t>
  </si>
  <si>
    <t>TP/TA</t>
  </si>
  <si>
    <t>&gt; 100,2%</t>
  </si>
  <si>
    <t>99% - 100,2%</t>
  </si>
  <si>
    <t>Suoritusaste</t>
  </si>
  <si>
    <t>aluepalopäällikkö / palopäällikkö</t>
  </si>
  <si>
    <t>Liite 2:1a Operatiivisen toiminnan tulospalkkiomittarit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</si>
</sst>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16" fontId="2" fillId="0" borderId="9" xfId="0" applyNumberFormat="1" applyFont="1" applyFill="1" applyBorder="1" applyAlignment="1">
      <alignment vertical="top" wrapText="1"/>
    </xf>
    <xf numFmtId="16" fontId="2" fillId="0" borderId="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" fontId="2" fillId="0" borderId="0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4.421875" style="0" customWidth="1"/>
    <col min="2" max="2" width="10.28125" style="0" customWidth="1"/>
    <col min="10" max="11" width="3.7109375" style="0" customWidth="1"/>
  </cols>
  <sheetData>
    <row r="2" ht="13.5" thickBot="1">
      <c r="B2" s="1" t="s">
        <v>56</v>
      </c>
    </row>
    <row r="3" spans="2:13" ht="13.5" thickBot="1">
      <c r="B3" s="57" t="s">
        <v>0</v>
      </c>
      <c r="C3" s="57" t="s">
        <v>1</v>
      </c>
      <c r="D3" s="57" t="s">
        <v>2</v>
      </c>
      <c r="E3" s="59" t="s">
        <v>3</v>
      </c>
      <c r="F3" s="61" t="s">
        <v>4</v>
      </c>
      <c r="G3" s="61" t="s">
        <v>4</v>
      </c>
      <c r="H3" s="61" t="s">
        <v>4</v>
      </c>
      <c r="I3" s="63" t="s">
        <v>4</v>
      </c>
      <c r="J3" s="3"/>
      <c r="L3" s="4" t="s">
        <v>5</v>
      </c>
      <c r="M3" s="5"/>
    </row>
    <row r="4" spans="2:13" ht="13.5" thickBot="1">
      <c r="B4" s="58"/>
      <c r="C4" s="58"/>
      <c r="D4" s="58"/>
      <c r="E4" s="60"/>
      <c r="F4" s="62"/>
      <c r="G4" s="62"/>
      <c r="H4" s="62"/>
      <c r="I4" s="64"/>
      <c r="J4" s="3"/>
      <c r="L4" s="4" t="s">
        <v>6</v>
      </c>
      <c r="M4" s="5" t="s">
        <v>7</v>
      </c>
    </row>
    <row r="5" spans="2:13" ht="45.75" thickBot="1">
      <c r="B5" s="6"/>
      <c r="C5" s="7"/>
      <c r="D5" s="7"/>
      <c r="E5" s="7" t="s">
        <v>8</v>
      </c>
      <c r="F5" s="7" t="s">
        <v>9</v>
      </c>
      <c r="G5" s="7" t="s">
        <v>10</v>
      </c>
      <c r="H5" s="7" t="s">
        <v>11</v>
      </c>
      <c r="I5" s="7" t="s">
        <v>55</v>
      </c>
      <c r="J5" s="3"/>
      <c r="L5" s="8" t="s">
        <v>12</v>
      </c>
      <c r="M5" s="9"/>
    </row>
    <row r="6" spans="2:13" ht="12.75">
      <c r="B6" s="10" t="s">
        <v>13</v>
      </c>
      <c r="C6" s="11" t="s">
        <v>14</v>
      </c>
      <c r="D6" s="12">
        <v>0</v>
      </c>
      <c r="E6" s="12"/>
      <c r="F6" s="12"/>
      <c r="G6" s="12"/>
      <c r="H6" s="12"/>
      <c r="I6" s="12"/>
      <c r="J6" s="13"/>
      <c r="L6" s="14"/>
      <c r="M6" s="15"/>
    </row>
    <row r="7" spans="2:13" ht="12.75">
      <c r="B7" s="10" t="s">
        <v>15</v>
      </c>
      <c r="C7" s="11" t="s">
        <v>16</v>
      </c>
      <c r="D7" s="12">
        <v>1</v>
      </c>
      <c r="E7" s="12">
        <v>20</v>
      </c>
      <c r="F7" s="12">
        <v>25</v>
      </c>
      <c r="G7" s="12"/>
      <c r="H7" s="12">
        <v>18</v>
      </c>
      <c r="I7" s="12">
        <v>15</v>
      </c>
      <c r="J7" s="13"/>
      <c r="L7" s="16">
        <f>E7*D7</f>
        <v>20</v>
      </c>
      <c r="M7" s="15"/>
    </row>
    <row r="8" spans="2:13" ht="13.5" thickBot="1">
      <c r="B8" s="17"/>
      <c r="C8" s="18" t="s">
        <v>17</v>
      </c>
      <c r="D8" s="19">
        <v>2</v>
      </c>
      <c r="E8" s="20"/>
      <c r="F8" s="20"/>
      <c r="G8" s="20"/>
      <c r="H8" s="20"/>
      <c r="I8" s="20"/>
      <c r="J8" s="21"/>
      <c r="L8" s="14"/>
      <c r="M8" s="15">
        <f>E7*D8</f>
        <v>40</v>
      </c>
    </row>
    <row r="9" spans="2:13" ht="12.75">
      <c r="B9" s="57" t="s">
        <v>18</v>
      </c>
      <c r="C9" s="22" t="s">
        <v>19</v>
      </c>
      <c r="D9" s="23">
        <v>0</v>
      </c>
      <c r="E9" s="12"/>
      <c r="F9" s="12"/>
      <c r="G9" s="12"/>
      <c r="H9" s="12"/>
      <c r="I9" s="12"/>
      <c r="J9" s="13"/>
      <c r="L9" s="14"/>
      <c r="M9" s="15"/>
    </row>
    <row r="10" spans="2:13" ht="12.75">
      <c r="B10" s="68"/>
      <c r="C10" s="24" t="s">
        <v>20</v>
      </c>
      <c r="D10" s="25">
        <v>1</v>
      </c>
      <c r="E10" s="12">
        <v>15</v>
      </c>
      <c r="F10" s="12">
        <v>15</v>
      </c>
      <c r="G10" s="12"/>
      <c r="H10" s="12"/>
      <c r="I10" s="12"/>
      <c r="J10" s="13"/>
      <c r="L10" s="14">
        <v>15</v>
      </c>
      <c r="M10" s="15"/>
    </row>
    <row r="11" spans="2:13" ht="22.5">
      <c r="B11" s="68"/>
      <c r="C11" s="24" t="s">
        <v>21</v>
      </c>
      <c r="D11" s="25">
        <v>2</v>
      </c>
      <c r="E11" s="12"/>
      <c r="F11" s="12"/>
      <c r="G11" s="12"/>
      <c r="H11" s="12"/>
      <c r="I11" s="12"/>
      <c r="J11" s="13"/>
      <c r="L11" s="14"/>
      <c r="M11" s="15"/>
    </row>
    <row r="12" spans="2:13" ht="22.5">
      <c r="B12" s="68"/>
      <c r="C12" s="24" t="s">
        <v>22</v>
      </c>
      <c r="D12" s="25">
        <v>3</v>
      </c>
      <c r="E12" s="12"/>
      <c r="F12" s="26"/>
      <c r="G12" s="26"/>
      <c r="H12" s="26"/>
      <c r="I12" s="26"/>
      <c r="J12" s="21"/>
      <c r="L12" s="14"/>
      <c r="M12" s="15"/>
    </row>
    <row r="13" spans="2:13" ht="23.25" thickBot="1">
      <c r="B13" s="58"/>
      <c r="C13" s="27" t="s">
        <v>23</v>
      </c>
      <c r="D13" s="28">
        <v>4</v>
      </c>
      <c r="E13" s="20"/>
      <c r="F13" s="20"/>
      <c r="G13" s="20"/>
      <c r="H13" s="20"/>
      <c r="I13" s="20"/>
      <c r="J13" s="21"/>
      <c r="L13" s="14"/>
      <c r="M13" s="15">
        <f>E10*D13</f>
        <v>60</v>
      </c>
    </row>
    <row r="14" spans="2:13" ht="12.75">
      <c r="B14" s="57" t="s">
        <v>24</v>
      </c>
      <c r="C14" s="11" t="s">
        <v>25</v>
      </c>
      <c r="D14" s="12">
        <v>0</v>
      </c>
      <c r="E14" s="12"/>
      <c r="F14" s="12"/>
      <c r="G14" s="12"/>
      <c r="H14" s="12"/>
      <c r="I14" s="12"/>
      <c r="J14" s="13"/>
      <c r="L14" s="14"/>
      <c r="M14" s="15"/>
    </row>
    <row r="15" spans="2:13" ht="12.75">
      <c r="B15" s="68"/>
      <c r="C15" s="11" t="s">
        <v>26</v>
      </c>
      <c r="D15" s="12">
        <v>1</v>
      </c>
      <c r="E15" s="12">
        <v>15</v>
      </c>
      <c r="F15" s="12">
        <v>15</v>
      </c>
      <c r="G15" s="12">
        <v>5</v>
      </c>
      <c r="H15" s="12">
        <v>22</v>
      </c>
      <c r="I15" s="12">
        <v>15</v>
      </c>
      <c r="J15" s="13"/>
      <c r="L15" s="14"/>
      <c r="M15" s="15"/>
    </row>
    <row r="16" spans="2:13" ht="13.5" thickBot="1">
      <c r="B16" s="68"/>
      <c r="C16" s="11" t="s">
        <v>27</v>
      </c>
      <c r="D16" s="12">
        <v>2</v>
      </c>
      <c r="E16" s="26"/>
      <c r="F16" s="26"/>
      <c r="G16" s="26"/>
      <c r="H16" s="26"/>
      <c r="I16" s="26"/>
      <c r="J16" s="21"/>
      <c r="L16" s="14">
        <f>E15*D16</f>
        <v>30</v>
      </c>
      <c r="M16" s="15">
        <f>E15*D16</f>
        <v>30</v>
      </c>
    </row>
    <row r="17" spans="2:13" ht="12.75">
      <c r="B17" s="2" t="s">
        <v>28</v>
      </c>
      <c r="C17" s="29" t="s">
        <v>29</v>
      </c>
      <c r="D17" s="30">
        <v>0</v>
      </c>
      <c r="E17" s="23">
        <v>10</v>
      </c>
      <c r="F17" s="23">
        <v>10</v>
      </c>
      <c r="G17" s="23">
        <v>30</v>
      </c>
      <c r="H17" s="23">
        <v>17</v>
      </c>
      <c r="I17" s="23">
        <v>25</v>
      </c>
      <c r="J17" s="13"/>
      <c r="L17" s="16">
        <f>D18*E17</f>
        <v>10</v>
      </c>
      <c r="M17" s="31"/>
    </row>
    <row r="18" spans="2:13" ht="12.75">
      <c r="B18" s="10" t="s">
        <v>30</v>
      </c>
      <c r="C18" s="32">
        <v>3</v>
      </c>
      <c r="D18" s="33">
        <v>1</v>
      </c>
      <c r="E18" s="25"/>
      <c r="F18" s="25"/>
      <c r="G18" s="25"/>
      <c r="H18" s="25"/>
      <c r="I18" s="25"/>
      <c r="J18" s="13"/>
      <c r="L18" s="16"/>
      <c r="M18" s="31"/>
    </row>
    <row r="19" spans="2:13" ht="13.5" thickBot="1">
      <c r="B19" s="6" t="s">
        <v>31</v>
      </c>
      <c r="C19" s="34">
        <v>4</v>
      </c>
      <c r="D19" s="35">
        <v>2</v>
      </c>
      <c r="E19" s="28"/>
      <c r="F19" s="28"/>
      <c r="G19" s="28"/>
      <c r="H19" s="28"/>
      <c r="I19" s="28"/>
      <c r="J19" s="13"/>
      <c r="L19" s="16"/>
      <c r="M19" s="31">
        <f>D19*E17</f>
        <v>20</v>
      </c>
    </row>
    <row r="20" spans="2:13" ht="12.75">
      <c r="B20" s="68" t="s">
        <v>32</v>
      </c>
      <c r="C20" s="24" t="s">
        <v>33</v>
      </c>
      <c r="D20" s="12">
        <v>0</v>
      </c>
      <c r="E20" s="25"/>
      <c r="F20" s="12"/>
      <c r="G20" s="12"/>
      <c r="H20" s="12"/>
      <c r="I20" s="12"/>
      <c r="J20" s="13"/>
      <c r="L20" s="14"/>
      <c r="M20" s="15"/>
    </row>
    <row r="21" spans="2:13" ht="22.5">
      <c r="B21" s="68"/>
      <c r="C21" s="24" t="s">
        <v>34</v>
      </c>
      <c r="D21" s="12">
        <v>1</v>
      </c>
      <c r="E21" s="36">
        <v>10</v>
      </c>
      <c r="F21" s="12">
        <v>10</v>
      </c>
      <c r="G21" s="12">
        <v>5</v>
      </c>
      <c r="H21" s="12">
        <v>5</v>
      </c>
      <c r="I21" s="12">
        <v>5</v>
      </c>
      <c r="J21" s="13"/>
      <c r="L21" s="14"/>
      <c r="M21" s="15"/>
    </row>
    <row r="22" spans="2:13" ht="23.25" thickBot="1">
      <c r="B22" s="58"/>
      <c r="C22" s="27" t="s">
        <v>35</v>
      </c>
      <c r="D22" s="19">
        <v>2</v>
      </c>
      <c r="E22" s="28"/>
      <c r="F22" s="26"/>
      <c r="G22" s="26"/>
      <c r="H22" s="26"/>
      <c r="I22" s="26"/>
      <c r="J22" s="21"/>
      <c r="L22" s="14">
        <f>E21*D22</f>
        <v>20</v>
      </c>
      <c r="M22" s="15">
        <f>E21*D22</f>
        <v>20</v>
      </c>
    </row>
    <row r="23" spans="2:13" ht="22.5">
      <c r="B23" s="2" t="s">
        <v>36</v>
      </c>
      <c r="C23" s="37" t="s">
        <v>52</v>
      </c>
      <c r="D23" s="38">
        <v>0</v>
      </c>
      <c r="E23" s="37"/>
      <c r="F23" s="65">
        <v>5</v>
      </c>
      <c r="G23" s="65">
        <v>15</v>
      </c>
      <c r="H23" s="65">
        <v>8</v>
      </c>
      <c r="I23" s="65">
        <v>10</v>
      </c>
      <c r="J23" s="13"/>
      <c r="L23" s="14"/>
      <c r="M23" s="15"/>
    </row>
    <row r="24" spans="2:13" ht="22.5">
      <c r="B24" s="10" t="s">
        <v>50</v>
      </c>
      <c r="C24" s="39" t="s">
        <v>53</v>
      </c>
      <c r="D24" s="12">
        <v>1</v>
      </c>
      <c r="E24" s="12">
        <v>10</v>
      </c>
      <c r="F24" s="66"/>
      <c r="G24" s="66"/>
      <c r="H24" s="66"/>
      <c r="I24" s="66"/>
      <c r="J24" s="13"/>
      <c r="L24" s="14">
        <v>10</v>
      </c>
      <c r="M24" s="15"/>
    </row>
    <row r="25" spans="2:13" ht="13.5" thickBot="1">
      <c r="B25" s="54" t="s">
        <v>51</v>
      </c>
      <c r="C25" s="40"/>
      <c r="D25" s="19">
        <v>2</v>
      </c>
      <c r="E25" s="18"/>
      <c r="F25" s="67"/>
      <c r="G25" s="67"/>
      <c r="H25" s="67"/>
      <c r="I25" s="67"/>
      <c r="J25" s="13"/>
      <c r="L25" s="14"/>
      <c r="M25" s="15">
        <v>20</v>
      </c>
    </row>
    <row r="26" spans="2:13" ht="12.75">
      <c r="B26" s="24" t="s">
        <v>37</v>
      </c>
      <c r="C26" s="11" t="s">
        <v>38</v>
      </c>
      <c r="D26" s="12">
        <v>0</v>
      </c>
      <c r="E26" s="11"/>
      <c r="F26" s="24"/>
      <c r="G26" s="24"/>
      <c r="H26" s="24"/>
      <c r="I26" s="11"/>
      <c r="J26" s="41"/>
      <c r="L26" s="14"/>
      <c r="M26" s="15"/>
    </row>
    <row r="27" spans="2:13" ht="12.75">
      <c r="B27" s="24" t="s">
        <v>39</v>
      </c>
      <c r="C27" s="11" t="s">
        <v>40</v>
      </c>
      <c r="D27" s="12">
        <v>1</v>
      </c>
      <c r="E27" s="12">
        <v>0</v>
      </c>
      <c r="F27" s="25">
        <v>0</v>
      </c>
      <c r="G27" s="25">
        <v>10</v>
      </c>
      <c r="H27" s="25">
        <v>10</v>
      </c>
      <c r="I27" s="12">
        <v>10</v>
      </c>
      <c r="J27" s="13"/>
      <c r="L27" s="14">
        <v>0</v>
      </c>
      <c r="M27" s="15">
        <v>0</v>
      </c>
    </row>
    <row r="28" spans="2:13" ht="13.5" thickBot="1">
      <c r="B28" s="42"/>
      <c r="C28" s="18" t="s">
        <v>41</v>
      </c>
      <c r="D28" s="19">
        <v>2</v>
      </c>
      <c r="E28" s="11"/>
      <c r="F28" s="24"/>
      <c r="G28" s="24"/>
      <c r="H28" s="24"/>
      <c r="I28" s="11"/>
      <c r="J28" s="41"/>
      <c r="L28" s="14"/>
      <c r="M28" s="15"/>
    </row>
    <row r="29" spans="2:13" ht="22.5">
      <c r="B29" s="2" t="s">
        <v>42</v>
      </c>
      <c r="C29" s="37" t="s">
        <v>38</v>
      </c>
      <c r="D29" s="23">
        <v>0</v>
      </c>
      <c r="E29" s="23">
        <v>10</v>
      </c>
      <c r="F29" s="23">
        <v>10</v>
      </c>
      <c r="G29" s="23">
        <v>10</v>
      </c>
      <c r="H29" s="23">
        <v>10</v>
      </c>
      <c r="I29" s="38">
        <v>10</v>
      </c>
      <c r="J29" s="13"/>
      <c r="L29" s="14">
        <v>0</v>
      </c>
      <c r="M29" s="15">
        <v>0</v>
      </c>
    </row>
    <row r="30" spans="2:13" ht="12.75">
      <c r="B30" s="10"/>
      <c r="C30" s="11" t="s">
        <v>40</v>
      </c>
      <c r="D30" s="25">
        <v>1</v>
      </c>
      <c r="E30" s="25"/>
      <c r="F30" s="24"/>
      <c r="G30" s="24"/>
      <c r="H30" s="24"/>
      <c r="I30" s="11"/>
      <c r="J30" s="41"/>
      <c r="L30" s="14"/>
      <c r="M30" s="15"/>
    </row>
    <row r="31" spans="2:13" ht="13.5" thickBot="1">
      <c r="B31" s="6"/>
      <c r="C31" s="18" t="s">
        <v>41</v>
      </c>
      <c r="D31" s="28">
        <v>2</v>
      </c>
      <c r="E31" s="28"/>
      <c r="F31" s="27"/>
      <c r="G31" s="27"/>
      <c r="H31" s="27"/>
      <c r="I31" s="18"/>
      <c r="J31" s="41"/>
      <c r="L31" s="14"/>
      <c r="M31" s="15">
        <v>20</v>
      </c>
    </row>
    <row r="32" spans="2:13" ht="12.75">
      <c r="B32" s="3"/>
      <c r="C32" s="41"/>
      <c r="D32" s="13"/>
      <c r="E32" s="43"/>
      <c r="F32" s="3"/>
      <c r="G32" s="3"/>
      <c r="H32" s="3"/>
      <c r="I32" s="3"/>
      <c r="J32" s="3"/>
      <c r="L32" s="14"/>
      <c r="M32" s="15"/>
    </row>
    <row r="33" spans="2:13" ht="25.5">
      <c r="B33" s="44" t="s">
        <v>43</v>
      </c>
      <c r="C33" s="45"/>
      <c r="D33" s="43"/>
      <c r="E33" s="3"/>
      <c r="F33" s="3"/>
      <c r="G33" s="3"/>
      <c r="H33" s="3"/>
      <c r="I33" s="3"/>
      <c r="J33" s="3"/>
      <c r="L33" s="14"/>
      <c r="M33" s="15"/>
    </row>
    <row r="34" spans="2:13" ht="12.75">
      <c r="B34" t="s">
        <v>44</v>
      </c>
      <c r="E34">
        <f>E7+E10+E15+E17+E21+E24+E29</f>
        <v>90</v>
      </c>
      <c r="F34">
        <f>F7+F10+F15+F17+F21+F23+F27+F29</f>
        <v>90</v>
      </c>
      <c r="G34">
        <f>G7+G10+G15+G17+G21+G23+G27+G29</f>
        <v>75</v>
      </c>
      <c r="H34">
        <f>H7+H10+H15+H17+H21+H23+H27+H29</f>
        <v>90</v>
      </c>
      <c r="I34">
        <f>I7+I10+I15+I17+I21+I23+I27+I29</f>
        <v>90</v>
      </c>
      <c r="L34" s="14">
        <f>L7+L10+L16+L17+L22+L24+L27+L29</f>
        <v>105</v>
      </c>
      <c r="M34" s="15">
        <f>M8+M13+M16+M19+M22+M25+M27+M29+M31</f>
        <v>210</v>
      </c>
    </row>
    <row r="35" spans="2:13" ht="12.75">
      <c r="B35" t="s">
        <v>45</v>
      </c>
      <c r="L35" s="14"/>
      <c r="M35" s="46">
        <f>M34/3.6</f>
        <v>58.33333333333333</v>
      </c>
    </row>
    <row r="36" spans="2:13" ht="12.75">
      <c r="B36" t="s">
        <v>46</v>
      </c>
      <c r="L36" s="47">
        <f>L34/M35</f>
        <v>1.8</v>
      </c>
      <c r="M36" s="55">
        <f>M34/M35</f>
        <v>3.6</v>
      </c>
    </row>
    <row r="37" spans="12:13" ht="13.5" thickBot="1">
      <c r="L37" s="14"/>
      <c r="M37" s="15"/>
    </row>
    <row r="38" spans="2:13" ht="23.25" thickBot="1">
      <c r="B38" s="48" t="s">
        <v>47</v>
      </c>
      <c r="C38" s="49" t="s">
        <v>54</v>
      </c>
      <c r="D38" s="50" t="s">
        <v>48</v>
      </c>
      <c r="E38" s="51">
        <v>10</v>
      </c>
      <c r="F38" s="52">
        <v>10</v>
      </c>
      <c r="G38" s="52">
        <v>25</v>
      </c>
      <c r="H38" s="52">
        <v>10</v>
      </c>
      <c r="I38" s="52">
        <v>10</v>
      </c>
      <c r="J38" s="43"/>
      <c r="L38" s="14">
        <v>0.31</v>
      </c>
      <c r="M38" s="55">
        <v>0.4</v>
      </c>
    </row>
    <row r="39" spans="2:13" ht="12.75">
      <c r="B39" t="s">
        <v>44</v>
      </c>
      <c r="E39">
        <f>E34+E38</f>
        <v>100</v>
      </c>
      <c r="F39">
        <f>F34+F38</f>
        <v>100</v>
      </c>
      <c r="G39">
        <f>G34+G38</f>
        <v>100</v>
      </c>
      <c r="H39">
        <f>H34+H38</f>
        <v>100</v>
      </c>
      <c r="I39">
        <f>I34+I38</f>
        <v>100</v>
      </c>
      <c r="L39" s="14"/>
      <c r="M39" s="15"/>
    </row>
    <row r="40" spans="12:13" ht="12.75">
      <c r="L40" s="14"/>
      <c r="M40" s="15"/>
    </row>
    <row r="41" spans="2:13" ht="13.5" thickBot="1">
      <c r="B41" t="s">
        <v>49</v>
      </c>
      <c r="L41" s="53">
        <f>L36+L38</f>
        <v>2.11</v>
      </c>
      <c r="M41" s="56">
        <f>M36+M38</f>
        <v>4</v>
      </c>
    </row>
  </sheetData>
  <mergeCells count="15">
    <mergeCell ref="G23:G25"/>
    <mergeCell ref="H23:H25"/>
    <mergeCell ref="I23:I25"/>
    <mergeCell ref="B9:B13"/>
    <mergeCell ref="B14:B16"/>
    <mergeCell ref="B20:B22"/>
    <mergeCell ref="F23:F25"/>
    <mergeCell ref="F3:F4"/>
    <mergeCell ref="G3:G4"/>
    <mergeCell ref="H3:H4"/>
    <mergeCell ref="I3:I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kpiippon</cp:lastModifiedBy>
  <cp:lastPrinted>2010-06-09T05:01:53Z</cp:lastPrinted>
  <dcterms:created xsi:type="dcterms:W3CDTF">2008-06-05T10:36:08Z</dcterms:created>
  <dcterms:modified xsi:type="dcterms:W3CDTF">2010-06-09T10:34:18Z</dcterms:modified>
  <cp:category/>
  <cp:version/>
  <cp:contentType/>
  <cp:contentStatus/>
</cp:coreProperties>
</file>