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dturku.fi\jaot\Koti01\kkiiski\Omat tiedostot\taulukko\"/>
    </mc:Choice>
  </mc:AlternateContent>
  <bookViews>
    <workbookView xWindow="0" yWindow="0" windowWidth="28800" windowHeight="12480"/>
  </bookViews>
  <sheets>
    <sheet name="Palveluntuottajat" sheetId="4" r:id="rId1"/>
  </sheets>
  <calcPr calcId="152511"/>
</workbook>
</file>

<file path=xl/calcChain.xml><?xml version="1.0" encoding="utf-8"?>
<calcChain xmlns="http://schemas.openxmlformats.org/spreadsheetml/2006/main">
  <c r="I88" i="4" l="1"/>
  <c r="K88" i="4" s="1"/>
  <c r="I87" i="4"/>
  <c r="K87" i="4" s="1"/>
  <c r="I89" i="4"/>
  <c r="K89" i="4" s="1"/>
  <c r="I86" i="4"/>
  <c r="K86" i="4" s="1"/>
  <c r="I84" i="4"/>
  <c r="K84" i="4" s="1"/>
  <c r="I85" i="4"/>
  <c r="K85" i="4" s="1"/>
  <c r="I82" i="4"/>
  <c r="K82" i="4" s="1"/>
  <c r="I83" i="4"/>
  <c r="K83" i="4" s="1"/>
  <c r="I80" i="4"/>
  <c r="K80" i="4" s="1"/>
  <c r="I79" i="4"/>
  <c r="K79" i="4" s="1"/>
  <c r="I78" i="4"/>
  <c r="K78" i="4" s="1"/>
  <c r="I77" i="4"/>
  <c r="K77" i="4" s="1"/>
  <c r="I76" i="4"/>
  <c r="K76" i="4" s="1"/>
  <c r="I81" i="4"/>
  <c r="K81" i="4" s="1"/>
  <c r="I75" i="4"/>
  <c r="K75" i="4" s="1"/>
  <c r="I74" i="4"/>
  <c r="K74" i="4" s="1"/>
  <c r="I73" i="4"/>
  <c r="K73" i="4" s="1"/>
  <c r="I66" i="4"/>
  <c r="K66" i="4" s="1"/>
  <c r="I65" i="4"/>
  <c r="K65" i="4" s="1"/>
  <c r="I63" i="4"/>
  <c r="K63" i="4" s="1"/>
  <c r="I62" i="4"/>
  <c r="K62" i="4" s="1"/>
  <c r="I61" i="4"/>
  <c r="K61" i="4" s="1"/>
  <c r="I58" i="4"/>
  <c r="K58" i="4" s="1"/>
  <c r="I57" i="4"/>
  <c r="K57" i="4" s="1"/>
  <c r="I60" i="4"/>
  <c r="K60" i="4" s="1"/>
  <c r="I64" i="4"/>
  <c r="K64" i="4" s="1"/>
  <c r="I55" i="4"/>
  <c r="K55" i="4" s="1"/>
  <c r="I56" i="4"/>
  <c r="K56" i="4" s="1"/>
  <c r="I59" i="4"/>
  <c r="K59" i="4" s="1"/>
  <c r="I51" i="4"/>
  <c r="K51" i="4" s="1"/>
  <c r="I50" i="4"/>
  <c r="K50" i="4" s="1"/>
  <c r="I48" i="4"/>
  <c r="K48" i="4" s="1"/>
  <c r="I47" i="4"/>
  <c r="K47" i="4" s="1"/>
  <c r="I46" i="4"/>
  <c r="K46" i="4" s="1"/>
  <c r="I52" i="4"/>
  <c r="K52" i="4" s="1"/>
  <c r="I54" i="4"/>
  <c r="K54" i="4" s="1"/>
  <c r="I53" i="4"/>
  <c r="K53" i="4" s="1"/>
  <c r="I49" i="4"/>
  <c r="K49" i="4" s="1"/>
  <c r="I45" i="4"/>
  <c r="K45" i="4" s="1"/>
  <c r="I44" i="4"/>
  <c r="K44" i="4" s="1"/>
  <c r="I43" i="4"/>
  <c r="K43" i="4" s="1"/>
  <c r="I34" i="4"/>
  <c r="K34" i="4" s="1"/>
  <c r="I32" i="4"/>
  <c r="K32" i="4" s="1"/>
  <c r="I31" i="4"/>
  <c r="K31" i="4" s="1"/>
  <c r="I33" i="4"/>
  <c r="K33" i="4" s="1"/>
  <c r="I30" i="4"/>
  <c r="K30" i="4" s="1"/>
  <c r="I29" i="4"/>
  <c r="K29" i="4" s="1"/>
  <c r="I28" i="4"/>
  <c r="K28" i="4" s="1"/>
  <c r="I27" i="4"/>
  <c r="K27" i="4" s="1"/>
  <c r="I26" i="4"/>
  <c r="K26" i="4" s="1"/>
  <c r="I25" i="4"/>
  <c r="K25" i="4" s="1"/>
  <c r="I24" i="4"/>
  <c r="K24" i="4" s="1"/>
  <c r="I23" i="4"/>
  <c r="K23" i="4" s="1"/>
  <c r="I22" i="4"/>
  <c r="K22" i="4" s="1"/>
  <c r="I21" i="4"/>
  <c r="K21" i="4" s="1"/>
  <c r="I13" i="4"/>
  <c r="K13" i="4" s="1"/>
  <c r="I12" i="4"/>
  <c r="K12" i="4" s="1"/>
  <c r="I11" i="4"/>
  <c r="K11" i="4" s="1"/>
  <c r="I10" i="4"/>
  <c r="K10" i="4" s="1"/>
  <c r="I9" i="4"/>
  <c r="K9" i="4" s="1"/>
</calcChain>
</file>

<file path=xl/sharedStrings.xml><?xml version="1.0" encoding="utf-8"?>
<sst xmlns="http://schemas.openxmlformats.org/spreadsheetml/2006/main" count="302" uniqueCount="90">
  <si>
    <t>Tarjoaja</t>
  </si>
  <si>
    <t>Toimintayksikön sijainti</t>
  </si>
  <si>
    <t>Palvelukielet</t>
  </si>
  <si>
    <t>1 = pääkieli</t>
  </si>
  <si>
    <t>kunta</t>
  </si>
  <si>
    <t>km</t>
  </si>
  <si>
    <t>suomi</t>
  </si>
  <si>
    <t>ruotsi</t>
  </si>
  <si>
    <t>Kehitysvammaisten henkilöiden asumispalvelut 1.4.2015 – 31.12.2019</t>
  </si>
  <si>
    <t>Attendo Oy / Perustettava yksikkö</t>
  </si>
  <si>
    <t>Attendo Oy / Perustettava yksikkö 2</t>
  </si>
  <si>
    <t>Coronia Hoitoketju Oy / Uusi perustettava yksikkö</t>
  </si>
  <si>
    <t>Esperi Care Oy / Hoitokoti Uunilintu</t>
  </si>
  <si>
    <t>Esperi Care Oy / Littoisten hoitokoti</t>
  </si>
  <si>
    <t>Esperi Care Oy / Turku 1, uusi perustettava yksikkö</t>
  </si>
  <si>
    <t>Esperi Care Oy / Turku 2, uusi perustettava yksikkö</t>
  </si>
  <si>
    <t>Hoitokoti Poppeli Oy / Kakskerta Kastanja</t>
  </si>
  <si>
    <t>KVPS Tukena Oy / Neliapilan palvelukoti</t>
  </si>
  <si>
    <t>KVPS Tuukena Oy / Liljalaakson asumispalvelut</t>
  </si>
  <si>
    <t>Mediverkko Hoivapalvelut Oy / Mediverkko Uusi Autettu</t>
  </si>
  <si>
    <t>Mediverkko Hoivapalvelut Oy / Mediverkko Uusi Ohjattu</t>
  </si>
  <si>
    <t>Mediverkko Hoivapalvelut Oy / Villa Runo</t>
  </si>
  <si>
    <t>Mikeva Oy / Mikeva Turku / Perustettava yksikkö</t>
  </si>
  <si>
    <t>Nuorten Ystävät -palvelut Oy / Kotipesä (Villa Aura)</t>
  </si>
  <si>
    <t>Nuorten Ystävät -palvelut Oy / Tuetun ja ohjatun asumisen yksikkö</t>
  </si>
  <si>
    <t>Nuorten Ystävät -palvelut Oy / Villa Kapteeni</t>
  </si>
  <si>
    <t>Nuorten Ystävät -palvelut Oy / Villa Turku</t>
  </si>
  <si>
    <t>Palveluyhdistys Kaseva ry / Asumispalveluyksikkö Pirta</t>
  </si>
  <si>
    <t>Provesta Oy / Perustettava yksikkö</t>
  </si>
  <si>
    <t>Raision Oiva Oy / Oivan Koti</t>
  </si>
  <si>
    <t>Ratamo-koti Oy / Ratamo-koti Oy alkava toiminta</t>
  </si>
  <si>
    <t>Turun seudun vammaisten asuntotukiyhdistys r.y. / Koivulakoti</t>
  </si>
  <si>
    <t>Turun seudun vammaisten asuntotukiyhdistys r.y. / Moikoisten koti</t>
  </si>
  <si>
    <t>Turun seudun vammaisten asuntotukiyhdistys r.y. / Poppeli</t>
  </si>
  <si>
    <t>Villa Luohti Oy / Villa Luohti</t>
  </si>
  <si>
    <t>Yksityinen Sosiaalipalvelu Oy, Turku / Uusi yksikkö</t>
  </si>
  <si>
    <t>Yrjö&amp;Hanna Oy / Palvelutalo Pihlajakoti</t>
  </si>
  <si>
    <t>Tuettu asuminen</t>
  </si>
  <si>
    <t>max. 70</t>
  </si>
  <si>
    <t>ei tiedossa</t>
  </si>
  <si>
    <t>Ohjattu asuminen</t>
  </si>
  <si>
    <t>Palvelut käytettävissä</t>
  </si>
  <si>
    <t>Aura</t>
  </si>
  <si>
    <t>Turku</t>
  </si>
  <si>
    <t>Raisio</t>
  </si>
  <si>
    <t>enintään 69 km</t>
  </si>
  <si>
    <t>Littoinen</t>
  </si>
  <si>
    <t>Autettu asuminen</t>
  </si>
  <si>
    <t>ilm. myöhem.</t>
  </si>
  <si>
    <t>alle 70</t>
  </si>
  <si>
    <t>Vaativa autettu asuminen</t>
  </si>
  <si>
    <t>5-14</t>
  </si>
  <si>
    <t>Paimio</t>
  </si>
  <si>
    <t>ei ilmoitettu</t>
  </si>
  <si>
    <t>Vuokra 
€ / m2 / kk</t>
  </si>
  <si>
    <t>Tarjoushinta € / h / käynti</t>
  </si>
  <si>
    <t>Tarjoushinta € / vrk</t>
  </si>
  <si>
    <t>Ateriat 
€ / vrk</t>
  </si>
  <si>
    <t>Hintapisteet (max. 80)</t>
  </si>
  <si>
    <t>Laatupisteet (max. 20)</t>
  </si>
  <si>
    <t>Pisteet yhteensä (max. 100)</t>
  </si>
  <si>
    <t>Palveluntuottaja laskuttaa Tilaajalta palvelun osuuden ja asiakkaalta muut ylläpitoon liittyvät maksut. Asiakas vastaa itse vuokran ja aterioiden kustannuksista. Muiden mahdollisten asukkaalle osoitettavien maksujen tulee perustua asiakkaan todelliseen käyttöön, esimerkiksi yhteiskäytössä olevat siivousaineet ja -tarvikkeet. Asiakasmaksuun ei saa sisällyttää palvelutoiminnasta aiheutuvia kuluja.</t>
  </si>
  <si>
    <t>Tarjottava paikka-määrä</t>
  </si>
  <si>
    <t>9,9-11 €</t>
  </si>
  <si>
    <t>Ateriapalvelu (optio) € / vrk / asukas*</t>
  </si>
  <si>
    <t>1584-2014</t>
  </si>
  <si>
    <t>Palveluntuottajat asumismuodoittain</t>
  </si>
  <si>
    <t>1.</t>
  </si>
  <si>
    <t>2.</t>
  </si>
  <si>
    <t>3.</t>
  </si>
  <si>
    <t>5.</t>
  </si>
  <si>
    <t>Palvelun-tuottajan sijoitus</t>
  </si>
  <si>
    <t>4.</t>
  </si>
  <si>
    <t>6.</t>
  </si>
  <si>
    <t>7.</t>
  </si>
  <si>
    <t>8.</t>
  </si>
  <si>
    <t>9.</t>
  </si>
  <si>
    <t>10.</t>
  </si>
  <si>
    <t>11.</t>
  </si>
  <si>
    <t>12.</t>
  </si>
  <si>
    <t>13.</t>
  </si>
  <si>
    <t>14.</t>
  </si>
  <si>
    <t>15.</t>
  </si>
  <si>
    <t>16.</t>
  </si>
  <si>
    <t>17.</t>
  </si>
  <si>
    <t>18.</t>
  </si>
  <si>
    <t>Aterioista voidaan periä asiakkaalta vain raaka-ainekustannukset, mutta ei ruoan valmistamisesta, kuljettamisesta tai esille laittamisesta aiheutuneita työvoimakustannuksia. Palveluntuottaja voi periä asiakkaalta ainoastaan tosiasiallisesti toteutuneet ateriat.</t>
  </si>
  <si>
    <t>*Ohjatun asumisen ateriapalvelu voidaan myöntää asukkaalle, jonka toimintakyky tätä edellyttää. Ateriapalvelun hinta veloitetaan Tilaajalta asumispalvelun vuorokausihinnan lisäksi, mikäli erikseen sovitaan, että palvelu otetaan käyttöön.</t>
  </si>
  <si>
    <t>7-9</t>
  </si>
  <si>
    <t xml:space="preserve">Liite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</si>
</sst>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8" x14ac:knownFonts="1">
    <font>
      <sz val="11"/>
      <color theme="1"/>
      <name val="Arial"/>
      <family val="2"/>
      <scheme val="minor"/>
    </font>
    <font>
      <b/>
      <sz val="10"/>
      <name val="Arial"/>
      <family val="2"/>
    </font>
    <font>
      <sz val="10"/>
      <name val="Arial"/>
      <family val="2"/>
    </font>
    <font>
      <sz val="10"/>
      <name val="Arial"/>
      <family val="2"/>
      <scheme val="minor"/>
    </font>
    <font>
      <b/>
      <sz val="12"/>
      <name val="Arial"/>
      <family val="2"/>
      <scheme val="minor"/>
    </font>
    <font>
      <sz val="11"/>
      <name val="Arial"/>
      <family val="2"/>
      <scheme val="minor"/>
    </font>
    <font>
      <b/>
      <sz val="10"/>
      <name val="Arial"/>
      <family val="2"/>
      <scheme val="minor"/>
    </font>
    <font>
      <b/>
      <sz val="11"/>
      <name val="Arial"/>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1" xfId="0" applyFont="1" applyBorder="1" applyAlignment="1">
      <alignment vertical="center" wrapText="1"/>
    </xf>
    <xf numFmtId="0" fontId="3" fillId="0" borderId="1" xfId="0" applyFont="1" applyBorder="1"/>
    <xf numFmtId="0" fontId="1" fillId="0" borderId="4" xfId="0" applyFont="1" applyFill="1" applyBorder="1" applyAlignment="1">
      <alignment horizontal="center" vertical="center"/>
    </xf>
    <xf numFmtId="0" fontId="2" fillId="0" borderId="1" xfId="0" applyFont="1" applyFill="1" applyBorder="1" applyAlignment="1">
      <alignment vertical="center" wrapText="1"/>
    </xf>
    <xf numFmtId="164" fontId="3" fillId="0" borderId="1" xfId="0" applyNumberFormat="1" applyFont="1" applyFill="1" applyBorder="1"/>
    <xf numFmtId="164" fontId="3" fillId="0" borderId="1" xfId="0" applyNumberFormat="1" applyFont="1" applyFill="1" applyBorder="1" applyAlignment="1">
      <alignment horizontal="right"/>
    </xf>
    <xf numFmtId="164" fontId="3" fillId="0" borderId="1" xfId="0" quotePrefix="1" applyNumberFormat="1" applyFont="1" applyFill="1" applyBorder="1"/>
    <xf numFmtId="0" fontId="3" fillId="0" borderId="1" xfId="0" applyFont="1" applyFill="1" applyBorder="1"/>
    <xf numFmtId="0" fontId="2" fillId="0" borderId="4" xfId="0" applyFont="1" applyFill="1" applyBorder="1" applyAlignment="1">
      <alignment vertical="center" wrapText="1"/>
    </xf>
    <xf numFmtId="0" fontId="3" fillId="0" borderId="4" xfId="0" applyFont="1" applyFill="1" applyBorder="1"/>
    <xf numFmtId="49" fontId="3" fillId="0" borderId="1" xfId="0" applyNumberFormat="1" applyFont="1" applyFill="1" applyBorder="1" applyAlignment="1">
      <alignment horizontal="right"/>
    </xf>
    <xf numFmtId="0" fontId="4" fillId="0" borderId="0" xfId="0" applyFont="1" applyAlignment="1">
      <alignment vertical="center"/>
    </xf>
    <xf numFmtId="0" fontId="5" fillId="0" borderId="0" xfId="0" applyFont="1"/>
    <xf numFmtId="0" fontId="6" fillId="0" borderId="0" xfId="0" applyFont="1"/>
    <xf numFmtId="0" fontId="3" fillId="0" borderId="0" xfId="0" applyFont="1" applyFill="1" applyAlignment="1">
      <alignment horizontal="right"/>
    </xf>
    <xf numFmtId="0" fontId="7" fillId="0" borderId="0" xfId="0" applyFont="1"/>
    <xf numFmtId="0" fontId="6" fillId="0" borderId="9" xfId="0" applyFont="1" applyFill="1" applyBorder="1" applyAlignment="1">
      <alignment horizontal="center"/>
    </xf>
    <xf numFmtId="0" fontId="6" fillId="0" borderId="10" xfId="0" applyFont="1" applyFill="1" applyBorder="1" applyAlignment="1">
      <alignment horizontal="center"/>
    </xf>
    <xf numFmtId="14" fontId="3" fillId="0" borderId="1" xfId="0" applyNumberFormat="1" applyFont="1" applyFill="1" applyBorder="1"/>
    <xf numFmtId="4" fontId="3" fillId="0" borderId="1" xfId="0" applyNumberFormat="1" applyFont="1" applyFill="1" applyBorder="1"/>
    <xf numFmtId="0" fontId="6" fillId="0" borderId="1" xfId="0" applyFont="1" applyBorder="1" applyAlignment="1">
      <alignment horizontal="right"/>
    </xf>
    <xf numFmtId="14" fontId="3" fillId="0" borderId="4" xfId="0" applyNumberFormat="1" applyFont="1" applyFill="1" applyBorder="1"/>
    <xf numFmtId="164" fontId="3" fillId="0" borderId="4" xfId="0" applyNumberFormat="1" applyFont="1" applyFill="1" applyBorder="1"/>
    <xf numFmtId="4" fontId="3" fillId="0" borderId="4" xfId="0" applyNumberFormat="1" applyFont="1" applyFill="1" applyBorder="1"/>
    <xf numFmtId="0" fontId="6" fillId="0" borderId="1" xfId="0" applyFont="1" applyFill="1" applyBorder="1" applyAlignment="1">
      <alignment horizontal="right"/>
    </xf>
    <xf numFmtId="0" fontId="5" fillId="0" borderId="0" xfId="0" applyFont="1" applyFill="1"/>
    <xf numFmtId="0" fontId="2" fillId="0" borderId="0" xfId="0" applyFont="1" applyAlignment="1">
      <alignment vertical="center" wrapText="1"/>
    </xf>
    <xf numFmtId="0" fontId="3" fillId="0" borderId="0" xfId="0" applyFont="1"/>
    <xf numFmtId="14" fontId="3" fillId="0" borderId="0" xfId="0" applyNumberFormat="1" applyFont="1" applyFill="1"/>
    <xf numFmtId="0" fontId="6" fillId="0" borderId="4" xfId="0" applyFont="1" applyFill="1" applyBorder="1" applyAlignment="1">
      <alignment horizontal="center"/>
    </xf>
    <xf numFmtId="164" fontId="3" fillId="0" borderId="1" xfId="0" applyNumberFormat="1" applyFont="1" applyBorder="1"/>
    <xf numFmtId="2" fontId="3" fillId="0" borderId="1" xfId="0" applyNumberFormat="1" applyFont="1" applyFill="1" applyBorder="1"/>
    <xf numFmtId="49" fontId="3" fillId="0" borderId="1" xfId="0" applyNumberFormat="1" applyFont="1" applyBorder="1" applyAlignment="1">
      <alignment horizontal="right"/>
    </xf>
    <xf numFmtId="0" fontId="3" fillId="0" borderId="1" xfId="0" quotePrefix="1" applyFont="1" applyBorder="1"/>
    <xf numFmtId="0" fontId="5" fillId="0" borderId="0" xfId="0" applyFont="1" applyAlignment="1"/>
    <xf numFmtId="0" fontId="3" fillId="0" borderId="0" xfId="0" applyFont="1" applyAlignment="1"/>
    <xf numFmtId="164" fontId="3" fillId="0" borderId="1" xfId="0" quotePrefix="1" applyNumberFormat="1" applyFont="1" applyBorder="1"/>
    <xf numFmtId="0" fontId="2" fillId="0" borderId="0" xfId="0" applyFont="1" applyFill="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Fill="1" applyBorder="1" applyAlignment="1">
      <alignment horizontal="left" wrapText="1"/>
    </xf>
    <xf numFmtId="0" fontId="1" fillId="0" borderId="3"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Turun kaupunki">
      <a:dk1>
        <a:sysClr val="windowText" lastClr="000000"/>
      </a:dk1>
      <a:lt1>
        <a:sysClr val="window" lastClr="FFFFFF"/>
      </a:lt1>
      <a:dk2>
        <a:srgbClr val="2F9CC3"/>
      </a:dk2>
      <a:lt2>
        <a:srgbClr val="EEECE1"/>
      </a:lt2>
      <a:accent1>
        <a:srgbClr val="00468B"/>
      </a:accent1>
      <a:accent2>
        <a:srgbClr val="FFCC00"/>
      </a:accent2>
      <a:accent3>
        <a:srgbClr val="DC0A0A"/>
      </a:accent3>
      <a:accent4>
        <a:srgbClr val="FC670D"/>
      </a:accent4>
      <a:accent5>
        <a:srgbClr val="2F9CC3"/>
      </a:accent5>
      <a:accent6>
        <a:srgbClr val="339933"/>
      </a:accent6>
      <a:hlink>
        <a:srgbClr val="0000FF"/>
      </a:hlink>
      <a:folHlink>
        <a:srgbClr val="800080"/>
      </a:folHlink>
    </a:clrScheme>
    <a:fontScheme name="Turun kaupunki">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tabSelected="1" view="pageBreakPreview" zoomScale="60" zoomScaleNormal="100" workbookViewId="0">
      <selection activeCell="K2" sqref="K2"/>
    </sheetView>
  </sheetViews>
  <sheetFormatPr defaultRowHeight="14.25" x14ac:dyDescent="0.2"/>
  <cols>
    <col min="1" max="1" width="41.5" style="13" customWidth="1"/>
    <col min="2" max="2" width="10.875" style="13" customWidth="1"/>
    <col min="3" max="5" width="9" style="13"/>
    <col min="6" max="6" width="12" style="13" customWidth="1"/>
    <col min="7" max="7" width="10.625" style="13" customWidth="1"/>
    <col min="8" max="8" width="11.75" style="13" customWidth="1"/>
    <col min="9" max="9" width="11.25" style="13" customWidth="1"/>
    <col min="10" max="10" width="11.5" style="13" customWidth="1"/>
    <col min="11" max="11" width="11" style="13" customWidth="1"/>
    <col min="12" max="15" width="11.625" style="13" customWidth="1"/>
    <col min="16" max="16384" width="9" style="13"/>
  </cols>
  <sheetData>
    <row r="1" spans="1:12" ht="15.75" x14ac:dyDescent="0.2">
      <c r="A1" s="12" t="s">
        <v>8</v>
      </c>
      <c r="F1" s="14" t="s">
        <v>66</v>
      </c>
    </row>
    <row r="2" spans="1:12" x14ac:dyDescent="0.2">
      <c r="K2" s="15" t="s">
        <v>89</v>
      </c>
    </row>
    <row r="3" spans="1:12" x14ac:dyDescent="0.2">
      <c r="K3" s="15" t="s">
        <v>65</v>
      </c>
    </row>
    <row r="4" spans="1:12" ht="15" x14ac:dyDescent="0.25">
      <c r="A4" s="16" t="s">
        <v>37</v>
      </c>
    </row>
    <row r="6" spans="1:12" ht="14.25" customHeight="1" x14ac:dyDescent="0.2">
      <c r="A6" s="44" t="s">
        <v>0</v>
      </c>
      <c r="B6" s="54" t="s">
        <v>1</v>
      </c>
      <c r="C6" s="55"/>
      <c r="D6" s="49" t="s">
        <v>2</v>
      </c>
      <c r="E6" s="50"/>
      <c r="F6" s="60" t="s">
        <v>41</v>
      </c>
      <c r="G6" s="53" t="s">
        <v>62</v>
      </c>
      <c r="H6" s="53" t="s">
        <v>55</v>
      </c>
      <c r="I6" s="47" t="s">
        <v>58</v>
      </c>
      <c r="J6" s="47" t="s">
        <v>59</v>
      </c>
      <c r="K6" s="39" t="s">
        <v>60</v>
      </c>
      <c r="L6" s="39" t="s">
        <v>71</v>
      </c>
    </row>
    <row r="7" spans="1:12" x14ac:dyDescent="0.2">
      <c r="A7" s="45"/>
      <c r="B7" s="56"/>
      <c r="C7" s="57"/>
      <c r="D7" s="43" t="s">
        <v>3</v>
      </c>
      <c r="E7" s="43"/>
      <c r="F7" s="60"/>
      <c r="G7" s="53"/>
      <c r="H7" s="53"/>
      <c r="I7" s="48"/>
      <c r="J7" s="48"/>
      <c r="K7" s="40"/>
      <c r="L7" s="40"/>
    </row>
    <row r="8" spans="1:12" x14ac:dyDescent="0.2">
      <c r="A8" s="46"/>
      <c r="B8" s="17" t="s">
        <v>4</v>
      </c>
      <c r="C8" s="18" t="s">
        <v>5</v>
      </c>
      <c r="D8" s="3" t="s">
        <v>6</v>
      </c>
      <c r="E8" s="3" t="s">
        <v>7</v>
      </c>
      <c r="F8" s="60"/>
      <c r="G8" s="53"/>
      <c r="H8" s="53"/>
      <c r="I8" s="52"/>
      <c r="J8" s="52"/>
      <c r="K8" s="41"/>
      <c r="L8" s="41"/>
    </row>
    <row r="9" spans="1:12" ht="25.5" x14ac:dyDescent="0.2">
      <c r="A9" s="1" t="s">
        <v>27</v>
      </c>
      <c r="B9" s="1" t="s">
        <v>46</v>
      </c>
      <c r="C9" s="2">
        <v>7</v>
      </c>
      <c r="D9" s="2">
        <v>1</v>
      </c>
      <c r="E9" s="2"/>
      <c r="F9" s="19">
        <v>42095</v>
      </c>
      <c r="G9" s="2">
        <v>3</v>
      </c>
      <c r="H9" s="5">
        <v>23</v>
      </c>
      <c r="I9" s="20">
        <f>$H$9/H9*80</f>
        <v>80</v>
      </c>
      <c r="J9" s="8">
        <v>16</v>
      </c>
      <c r="K9" s="20">
        <f t="shared" ref="K9:K13" si="0">I9+J9</f>
        <v>96</v>
      </c>
      <c r="L9" s="21" t="s">
        <v>67</v>
      </c>
    </row>
    <row r="10" spans="1:12" x14ac:dyDescent="0.2">
      <c r="A10" s="1" t="s">
        <v>16</v>
      </c>
      <c r="B10" s="1" t="s">
        <v>43</v>
      </c>
      <c r="C10" s="2">
        <v>22.1</v>
      </c>
      <c r="D10" s="2">
        <v>1</v>
      </c>
      <c r="E10" s="2">
        <v>2</v>
      </c>
      <c r="F10" s="19">
        <v>42826</v>
      </c>
      <c r="G10" s="2">
        <v>1</v>
      </c>
      <c r="H10" s="5">
        <v>28</v>
      </c>
      <c r="I10" s="20">
        <f>$H$9/H10*80</f>
        <v>65.714285714285708</v>
      </c>
      <c r="J10" s="8">
        <v>20</v>
      </c>
      <c r="K10" s="20">
        <f t="shared" si="0"/>
        <v>85.714285714285708</v>
      </c>
      <c r="L10" s="21" t="s">
        <v>68</v>
      </c>
    </row>
    <row r="11" spans="1:12" x14ac:dyDescent="0.2">
      <c r="A11" s="4" t="s">
        <v>18</v>
      </c>
      <c r="B11" s="4" t="s">
        <v>43</v>
      </c>
      <c r="C11" s="8">
        <v>6.5</v>
      </c>
      <c r="D11" s="8">
        <v>1</v>
      </c>
      <c r="E11" s="8"/>
      <c r="F11" s="19">
        <v>42736</v>
      </c>
      <c r="G11" s="8">
        <v>10</v>
      </c>
      <c r="H11" s="5">
        <v>28</v>
      </c>
      <c r="I11" s="20">
        <f>$H$9/H11*80</f>
        <v>65.714285714285708</v>
      </c>
      <c r="J11" s="8">
        <v>19</v>
      </c>
      <c r="K11" s="20">
        <f t="shared" si="0"/>
        <v>84.714285714285708</v>
      </c>
      <c r="L11" s="21" t="s">
        <v>69</v>
      </c>
    </row>
    <row r="12" spans="1:12" x14ac:dyDescent="0.2">
      <c r="A12" s="1" t="s">
        <v>17</v>
      </c>
      <c r="B12" s="1" t="s">
        <v>44</v>
      </c>
      <c r="C12" s="2">
        <v>12.1</v>
      </c>
      <c r="D12" s="2">
        <v>1</v>
      </c>
      <c r="E12" s="2"/>
      <c r="F12" s="19">
        <v>42095</v>
      </c>
      <c r="G12" s="2">
        <v>10</v>
      </c>
      <c r="H12" s="5">
        <v>29</v>
      </c>
      <c r="I12" s="20">
        <f>$H$9/H12*80</f>
        <v>63.448275862068968</v>
      </c>
      <c r="J12" s="8">
        <v>20</v>
      </c>
      <c r="K12" s="20">
        <f t="shared" si="0"/>
        <v>83.448275862068968</v>
      </c>
      <c r="L12" s="21" t="s">
        <v>72</v>
      </c>
    </row>
    <row r="13" spans="1:12" s="26" customFormat="1" x14ac:dyDescent="0.2">
      <c r="A13" s="9" t="s">
        <v>11</v>
      </c>
      <c r="B13" s="9" t="s">
        <v>43</v>
      </c>
      <c r="C13" s="10" t="s">
        <v>39</v>
      </c>
      <c r="D13" s="10">
        <v>1</v>
      </c>
      <c r="E13" s="10">
        <v>2</v>
      </c>
      <c r="F13" s="22">
        <v>42095</v>
      </c>
      <c r="G13" s="10">
        <v>30</v>
      </c>
      <c r="H13" s="23">
        <v>30.85</v>
      </c>
      <c r="I13" s="24">
        <f>$H$9/H13*80</f>
        <v>59.643435980551054</v>
      </c>
      <c r="J13" s="10">
        <v>20</v>
      </c>
      <c r="K13" s="24">
        <f t="shared" si="0"/>
        <v>79.643435980551061</v>
      </c>
      <c r="L13" s="25" t="s">
        <v>70</v>
      </c>
    </row>
    <row r="14" spans="1:12" x14ac:dyDescent="0.2">
      <c r="A14" s="27"/>
      <c r="B14" s="27"/>
      <c r="C14" s="28"/>
      <c r="D14" s="28"/>
      <c r="E14" s="28"/>
      <c r="F14" s="29"/>
      <c r="G14" s="28"/>
      <c r="H14" s="28"/>
      <c r="I14" s="28"/>
      <c r="J14" s="28"/>
    </row>
    <row r="16" spans="1:12" ht="15" x14ac:dyDescent="0.25">
      <c r="A16" s="16" t="s">
        <v>40</v>
      </c>
    </row>
    <row r="18" spans="1:17" ht="14.25" customHeight="1" x14ac:dyDescent="0.2">
      <c r="A18" s="58" t="s">
        <v>0</v>
      </c>
      <c r="B18" s="47" t="s">
        <v>1</v>
      </c>
      <c r="C18" s="47"/>
      <c r="D18" s="49" t="s">
        <v>2</v>
      </c>
      <c r="E18" s="50"/>
      <c r="F18" s="60" t="s">
        <v>41</v>
      </c>
      <c r="G18" s="53" t="s">
        <v>62</v>
      </c>
      <c r="H18" s="53" t="s">
        <v>56</v>
      </c>
      <c r="I18" s="47" t="s">
        <v>58</v>
      </c>
      <c r="J18" s="47" t="s">
        <v>59</v>
      </c>
      <c r="K18" s="39" t="s">
        <v>60</v>
      </c>
      <c r="L18" s="53" t="s">
        <v>64</v>
      </c>
      <c r="M18" s="53" t="s">
        <v>54</v>
      </c>
      <c r="N18" s="53" t="s">
        <v>57</v>
      </c>
      <c r="O18" s="39" t="s">
        <v>71</v>
      </c>
    </row>
    <row r="19" spans="1:17" x14ac:dyDescent="0.2">
      <c r="A19" s="58"/>
      <c r="B19" s="48"/>
      <c r="C19" s="48"/>
      <c r="D19" s="43" t="s">
        <v>3</v>
      </c>
      <c r="E19" s="43"/>
      <c r="F19" s="60"/>
      <c r="G19" s="53"/>
      <c r="H19" s="53"/>
      <c r="I19" s="48"/>
      <c r="J19" s="48"/>
      <c r="K19" s="40"/>
      <c r="L19" s="53"/>
      <c r="M19" s="53"/>
      <c r="N19" s="53"/>
      <c r="O19" s="40"/>
    </row>
    <row r="20" spans="1:17" x14ac:dyDescent="0.2">
      <c r="A20" s="58"/>
      <c r="B20" s="30" t="s">
        <v>4</v>
      </c>
      <c r="C20" s="30" t="s">
        <v>5</v>
      </c>
      <c r="D20" s="3" t="s">
        <v>6</v>
      </c>
      <c r="E20" s="3" t="s">
        <v>7</v>
      </c>
      <c r="F20" s="60"/>
      <c r="G20" s="53"/>
      <c r="H20" s="53"/>
      <c r="I20" s="52"/>
      <c r="J20" s="52"/>
      <c r="K20" s="41"/>
      <c r="L20" s="53"/>
      <c r="M20" s="53"/>
      <c r="N20" s="53"/>
      <c r="O20" s="41"/>
      <c r="P20" s="14"/>
    </row>
    <row r="21" spans="1:17" x14ac:dyDescent="0.2">
      <c r="A21" s="1" t="s">
        <v>11</v>
      </c>
      <c r="B21" s="1" t="s">
        <v>43</v>
      </c>
      <c r="C21" s="2" t="s">
        <v>39</v>
      </c>
      <c r="D21" s="2">
        <v>1</v>
      </c>
      <c r="E21" s="2">
        <v>2</v>
      </c>
      <c r="F21" s="19">
        <v>42095</v>
      </c>
      <c r="G21" s="2">
        <v>20</v>
      </c>
      <c r="H21" s="5">
        <v>48.49</v>
      </c>
      <c r="I21" s="20">
        <f t="shared" ref="I21:I34" si="1">$H$21/H21*80</f>
        <v>80</v>
      </c>
      <c r="J21" s="8">
        <v>20</v>
      </c>
      <c r="K21" s="20">
        <f t="shared" ref="K21:K34" si="2">I21+J21</f>
        <v>100</v>
      </c>
      <c r="L21" s="31">
        <v>13</v>
      </c>
      <c r="M21" s="5" t="s">
        <v>48</v>
      </c>
      <c r="N21" s="31">
        <v>5.5</v>
      </c>
      <c r="O21" s="21" t="s">
        <v>67</v>
      </c>
      <c r="P21" s="28"/>
    </row>
    <row r="22" spans="1:17" x14ac:dyDescent="0.2">
      <c r="A22" s="1" t="s">
        <v>22</v>
      </c>
      <c r="B22" s="1" t="s">
        <v>43</v>
      </c>
      <c r="C22" s="2" t="s">
        <v>38</v>
      </c>
      <c r="D22" s="2">
        <v>1</v>
      </c>
      <c r="E22" s="2"/>
      <c r="F22" s="19">
        <v>42826</v>
      </c>
      <c r="G22" s="2">
        <v>5</v>
      </c>
      <c r="H22" s="5">
        <v>53</v>
      </c>
      <c r="I22" s="20">
        <f t="shared" si="1"/>
        <v>73.192452830188685</v>
      </c>
      <c r="J22" s="8">
        <v>20</v>
      </c>
      <c r="K22" s="20">
        <f t="shared" si="2"/>
        <v>93.192452830188685</v>
      </c>
      <c r="L22" s="31">
        <v>8</v>
      </c>
      <c r="M22" s="31">
        <v>14.75</v>
      </c>
      <c r="N22" s="31">
        <v>8</v>
      </c>
      <c r="O22" s="21" t="s">
        <v>68</v>
      </c>
      <c r="P22" s="28"/>
    </row>
    <row r="23" spans="1:17" ht="25.5" x14ac:dyDescent="0.2">
      <c r="A23" s="1" t="s">
        <v>31</v>
      </c>
      <c r="B23" s="1" t="s">
        <v>43</v>
      </c>
      <c r="C23" s="2">
        <v>5.7</v>
      </c>
      <c r="D23" s="2">
        <v>1</v>
      </c>
      <c r="E23" s="2"/>
      <c r="F23" s="19">
        <v>42095</v>
      </c>
      <c r="G23" s="2">
        <v>6</v>
      </c>
      <c r="H23" s="5">
        <v>53.1</v>
      </c>
      <c r="I23" s="20">
        <f t="shared" si="1"/>
        <v>73.054613935969869</v>
      </c>
      <c r="J23" s="8">
        <v>20</v>
      </c>
      <c r="K23" s="20">
        <f t="shared" si="2"/>
        <v>93.054613935969869</v>
      </c>
      <c r="L23" s="31">
        <v>5.93</v>
      </c>
      <c r="M23" s="31">
        <v>11.5</v>
      </c>
      <c r="N23" s="31">
        <v>7.67</v>
      </c>
      <c r="O23" s="21" t="s">
        <v>69</v>
      </c>
      <c r="P23" s="28"/>
    </row>
    <row r="24" spans="1:17" ht="25.5" x14ac:dyDescent="0.2">
      <c r="A24" s="1" t="s">
        <v>32</v>
      </c>
      <c r="B24" s="1" t="s">
        <v>43</v>
      </c>
      <c r="C24" s="2">
        <v>6.3</v>
      </c>
      <c r="D24" s="2">
        <v>1</v>
      </c>
      <c r="E24" s="2"/>
      <c r="F24" s="19">
        <v>42095</v>
      </c>
      <c r="G24" s="2">
        <v>6</v>
      </c>
      <c r="H24" s="5">
        <v>53.1</v>
      </c>
      <c r="I24" s="20">
        <f t="shared" si="1"/>
        <v>73.054613935969869</v>
      </c>
      <c r="J24" s="8">
        <v>20</v>
      </c>
      <c r="K24" s="20">
        <f t="shared" si="2"/>
        <v>93.054613935969869</v>
      </c>
      <c r="L24" s="31">
        <v>5.93</v>
      </c>
      <c r="M24" s="31">
        <v>12.5</v>
      </c>
      <c r="N24" s="31">
        <v>7.67</v>
      </c>
      <c r="O24" s="25" t="s">
        <v>69</v>
      </c>
      <c r="P24" s="28"/>
    </row>
    <row r="25" spans="1:17" ht="25.5" x14ac:dyDescent="0.2">
      <c r="A25" s="1" t="s">
        <v>33</v>
      </c>
      <c r="B25" s="1" t="s">
        <v>43</v>
      </c>
      <c r="C25" s="2">
        <v>2.7</v>
      </c>
      <c r="D25" s="2">
        <v>1</v>
      </c>
      <c r="E25" s="2"/>
      <c r="F25" s="19">
        <v>42095</v>
      </c>
      <c r="G25" s="2">
        <v>5</v>
      </c>
      <c r="H25" s="5">
        <v>53.1</v>
      </c>
      <c r="I25" s="20">
        <f t="shared" si="1"/>
        <v>73.054613935969869</v>
      </c>
      <c r="J25" s="8">
        <v>20</v>
      </c>
      <c r="K25" s="20">
        <f t="shared" si="2"/>
        <v>93.054613935969869</v>
      </c>
      <c r="L25" s="31">
        <v>5.93</v>
      </c>
      <c r="M25" s="31">
        <v>12.5</v>
      </c>
      <c r="N25" s="31">
        <v>7.67</v>
      </c>
      <c r="O25" s="25" t="s">
        <v>69</v>
      </c>
      <c r="P25" s="28"/>
    </row>
    <row r="26" spans="1:17" x14ac:dyDescent="0.2">
      <c r="A26" s="1" t="s">
        <v>16</v>
      </c>
      <c r="B26" s="1" t="s">
        <v>43</v>
      </c>
      <c r="C26" s="2">
        <v>22.1</v>
      </c>
      <c r="D26" s="2">
        <v>1</v>
      </c>
      <c r="E26" s="2">
        <v>2</v>
      </c>
      <c r="F26" s="19">
        <v>42826</v>
      </c>
      <c r="G26" s="2">
        <v>1</v>
      </c>
      <c r="H26" s="5">
        <v>56</v>
      </c>
      <c r="I26" s="20">
        <f t="shared" si="1"/>
        <v>69.271428571428572</v>
      </c>
      <c r="J26" s="8">
        <v>20</v>
      </c>
      <c r="K26" s="20">
        <f t="shared" si="2"/>
        <v>89.271428571428572</v>
      </c>
      <c r="L26" s="31">
        <v>10.3</v>
      </c>
      <c r="M26" s="31">
        <v>11.93</v>
      </c>
      <c r="N26" s="31">
        <v>10.3</v>
      </c>
      <c r="O26" s="25" t="s">
        <v>72</v>
      </c>
      <c r="P26" s="28"/>
    </row>
    <row r="27" spans="1:17" x14ac:dyDescent="0.2">
      <c r="A27" s="1" t="s">
        <v>9</v>
      </c>
      <c r="B27" s="1" t="s">
        <v>43</v>
      </c>
      <c r="C27" s="2" t="s">
        <v>38</v>
      </c>
      <c r="D27" s="2">
        <v>1</v>
      </c>
      <c r="E27" s="2">
        <v>2</v>
      </c>
      <c r="F27" s="19">
        <v>42826</v>
      </c>
      <c r="G27" s="2">
        <v>15</v>
      </c>
      <c r="H27" s="5">
        <v>60</v>
      </c>
      <c r="I27" s="20">
        <f t="shared" si="1"/>
        <v>64.653333333333336</v>
      </c>
      <c r="J27" s="8">
        <v>20</v>
      </c>
      <c r="K27" s="20">
        <f t="shared" si="2"/>
        <v>84.653333333333336</v>
      </c>
      <c r="L27" s="31">
        <v>10</v>
      </c>
      <c r="M27" s="31">
        <v>11.93</v>
      </c>
      <c r="N27" s="31">
        <v>10</v>
      </c>
      <c r="O27" s="25" t="s">
        <v>70</v>
      </c>
      <c r="P27" s="28"/>
    </row>
    <row r="28" spans="1:17" s="26" customFormat="1" x14ac:dyDescent="0.2">
      <c r="A28" s="4" t="s">
        <v>10</v>
      </c>
      <c r="B28" s="4" t="s">
        <v>43</v>
      </c>
      <c r="C28" s="8" t="s">
        <v>38</v>
      </c>
      <c r="D28" s="8">
        <v>1</v>
      </c>
      <c r="E28" s="8">
        <v>2</v>
      </c>
      <c r="F28" s="19">
        <v>42826</v>
      </c>
      <c r="G28" s="8">
        <v>15</v>
      </c>
      <c r="H28" s="5">
        <v>60</v>
      </c>
      <c r="I28" s="20">
        <f t="shared" si="1"/>
        <v>64.653333333333336</v>
      </c>
      <c r="J28" s="8">
        <v>20</v>
      </c>
      <c r="K28" s="20">
        <f t="shared" si="2"/>
        <v>84.653333333333336</v>
      </c>
      <c r="L28" s="5">
        <v>10</v>
      </c>
      <c r="M28" s="5">
        <v>11.93</v>
      </c>
      <c r="N28" s="5">
        <v>10</v>
      </c>
      <c r="O28" s="25" t="s">
        <v>70</v>
      </c>
      <c r="P28" s="28"/>
      <c r="Q28" s="13"/>
    </row>
    <row r="29" spans="1:17" x14ac:dyDescent="0.2">
      <c r="A29" s="4" t="s">
        <v>28</v>
      </c>
      <c r="B29" s="4" t="s">
        <v>39</v>
      </c>
      <c r="C29" s="8" t="s">
        <v>49</v>
      </c>
      <c r="D29" s="8">
        <v>1</v>
      </c>
      <c r="E29" s="8"/>
      <c r="F29" s="19">
        <v>42522</v>
      </c>
      <c r="G29" s="8">
        <v>20</v>
      </c>
      <c r="H29" s="5">
        <v>62</v>
      </c>
      <c r="I29" s="20">
        <f t="shared" si="1"/>
        <v>62.567741935483873</v>
      </c>
      <c r="J29" s="8">
        <v>16</v>
      </c>
      <c r="K29" s="20">
        <f t="shared" si="2"/>
        <v>78.567741935483866</v>
      </c>
      <c r="L29" s="5">
        <v>12</v>
      </c>
      <c r="M29" s="5">
        <v>17</v>
      </c>
      <c r="N29" s="5">
        <v>12</v>
      </c>
      <c r="O29" s="25" t="s">
        <v>73</v>
      </c>
      <c r="P29" s="28"/>
    </row>
    <row r="30" spans="1:17" ht="25.5" x14ac:dyDescent="0.2">
      <c r="A30" s="1" t="s">
        <v>24</v>
      </c>
      <c r="B30" s="1" t="s">
        <v>43</v>
      </c>
      <c r="C30" s="2">
        <v>4.8</v>
      </c>
      <c r="D30" s="2">
        <v>1</v>
      </c>
      <c r="E30" s="2">
        <v>2</v>
      </c>
      <c r="F30" s="19">
        <v>42278</v>
      </c>
      <c r="G30" s="2">
        <v>10</v>
      </c>
      <c r="H30" s="5">
        <v>68</v>
      </c>
      <c r="I30" s="20">
        <f t="shared" si="1"/>
        <v>57.047058823529412</v>
      </c>
      <c r="J30" s="8">
        <v>16</v>
      </c>
      <c r="K30" s="20">
        <f t="shared" si="2"/>
        <v>73.047058823529412</v>
      </c>
      <c r="L30" s="31" t="s">
        <v>48</v>
      </c>
      <c r="M30" s="31"/>
      <c r="N30" s="31"/>
      <c r="O30" s="25" t="s">
        <v>74</v>
      </c>
      <c r="P30" s="28"/>
    </row>
    <row r="31" spans="1:17" x14ac:dyDescent="0.2">
      <c r="A31" s="1" t="s">
        <v>35</v>
      </c>
      <c r="B31" s="1" t="s">
        <v>43</v>
      </c>
      <c r="C31" s="2" t="s">
        <v>38</v>
      </c>
      <c r="D31" s="2">
        <v>1</v>
      </c>
      <c r="E31" s="2">
        <v>2</v>
      </c>
      <c r="F31" s="19">
        <v>42826</v>
      </c>
      <c r="G31" s="2">
        <v>30</v>
      </c>
      <c r="H31" s="5">
        <v>75</v>
      </c>
      <c r="I31" s="20">
        <f t="shared" si="1"/>
        <v>51.722666666666669</v>
      </c>
      <c r="J31" s="8">
        <v>20</v>
      </c>
      <c r="K31" s="20">
        <f t="shared" si="2"/>
        <v>71.722666666666669</v>
      </c>
      <c r="L31" s="31">
        <v>10</v>
      </c>
      <c r="M31" s="5" t="s">
        <v>53</v>
      </c>
      <c r="N31" s="5" t="s">
        <v>53</v>
      </c>
      <c r="O31" s="25" t="s">
        <v>75</v>
      </c>
      <c r="P31" s="28"/>
    </row>
    <row r="32" spans="1:17" x14ac:dyDescent="0.2">
      <c r="A32" s="4" t="s">
        <v>35</v>
      </c>
      <c r="B32" s="4" t="s">
        <v>43</v>
      </c>
      <c r="C32" s="8" t="s">
        <v>38</v>
      </c>
      <c r="D32" s="8">
        <v>1</v>
      </c>
      <c r="E32" s="8">
        <v>2</v>
      </c>
      <c r="F32" s="19">
        <v>42826</v>
      </c>
      <c r="G32" s="8">
        <v>5</v>
      </c>
      <c r="H32" s="5">
        <v>75</v>
      </c>
      <c r="I32" s="20">
        <f t="shared" si="1"/>
        <v>51.722666666666669</v>
      </c>
      <c r="J32" s="8">
        <v>20</v>
      </c>
      <c r="K32" s="20">
        <f t="shared" si="2"/>
        <v>71.722666666666669</v>
      </c>
      <c r="L32" s="5">
        <v>10</v>
      </c>
      <c r="M32" s="5" t="s">
        <v>53</v>
      </c>
      <c r="N32" s="5" t="s">
        <v>53</v>
      </c>
      <c r="O32" s="25" t="s">
        <v>75</v>
      </c>
      <c r="P32" s="28"/>
    </row>
    <row r="33" spans="1:17" s="26" customFormat="1" x14ac:dyDescent="0.2">
      <c r="A33" s="1" t="s">
        <v>18</v>
      </c>
      <c r="B33" s="1" t="s">
        <v>43</v>
      </c>
      <c r="C33" s="2">
        <v>6.5</v>
      </c>
      <c r="D33" s="2">
        <v>1</v>
      </c>
      <c r="E33" s="2"/>
      <c r="F33" s="19">
        <v>42736</v>
      </c>
      <c r="G33" s="2">
        <v>10</v>
      </c>
      <c r="H33" s="5">
        <v>75</v>
      </c>
      <c r="I33" s="20">
        <f t="shared" si="1"/>
        <v>51.722666666666669</v>
      </c>
      <c r="J33" s="8">
        <v>19</v>
      </c>
      <c r="K33" s="20">
        <f t="shared" si="2"/>
        <v>70.722666666666669</v>
      </c>
      <c r="L33" s="31">
        <v>15</v>
      </c>
      <c r="M33" s="31">
        <v>13.5</v>
      </c>
      <c r="N33" s="31">
        <v>7</v>
      </c>
      <c r="O33" s="25" t="s">
        <v>76</v>
      </c>
      <c r="P33" s="28"/>
      <c r="Q33" s="13"/>
    </row>
    <row r="34" spans="1:17" x14ac:dyDescent="0.2">
      <c r="A34" s="1" t="s">
        <v>36</v>
      </c>
      <c r="B34" s="1" t="s">
        <v>43</v>
      </c>
      <c r="C34" s="2">
        <v>2.7</v>
      </c>
      <c r="D34" s="2">
        <v>1</v>
      </c>
      <c r="E34" s="2"/>
      <c r="F34" s="19">
        <v>42095</v>
      </c>
      <c r="G34" s="2">
        <v>5</v>
      </c>
      <c r="H34" s="5">
        <v>80.75</v>
      </c>
      <c r="I34" s="20">
        <f t="shared" si="1"/>
        <v>48.039628482972141</v>
      </c>
      <c r="J34" s="8">
        <v>20</v>
      </c>
      <c r="K34" s="20">
        <f t="shared" si="2"/>
        <v>68.039628482972148</v>
      </c>
      <c r="L34" s="31">
        <v>4.8</v>
      </c>
      <c r="M34" s="31">
        <v>11.93</v>
      </c>
      <c r="N34" s="31">
        <v>10.8</v>
      </c>
      <c r="O34" s="25" t="s">
        <v>77</v>
      </c>
      <c r="P34" s="28"/>
    </row>
    <row r="36" spans="1:17" ht="14.25" customHeight="1" x14ac:dyDescent="0.2">
      <c r="A36" s="38" t="s">
        <v>87</v>
      </c>
      <c r="B36" s="38"/>
      <c r="C36" s="38"/>
      <c r="D36" s="38"/>
      <c r="E36" s="38"/>
      <c r="F36" s="38"/>
      <c r="G36" s="38"/>
      <c r="H36" s="38"/>
      <c r="I36" s="38"/>
      <c r="J36" s="38"/>
      <c r="K36" s="38"/>
      <c r="L36" s="38"/>
      <c r="M36" s="38"/>
      <c r="N36" s="38"/>
    </row>
    <row r="38" spans="1:17" ht="15" x14ac:dyDescent="0.25">
      <c r="A38" s="16" t="s">
        <v>47</v>
      </c>
    </row>
    <row r="40" spans="1:17" ht="14.25" customHeight="1" x14ac:dyDescent="0.2">
      <c r="A40" s="58" t="s">
        <v>0</v>
      </c>
      <c r="B40" s="47" t="s">
        <v>1</v>
      </c>
      <c r="C40" s="47"/>
      <c r="D40" s="49" t="s">
        <v>2</v>
      </c>
      <c r="E40" s="50"/>
      <c r="F40" s="59" t="s">
        <v>41</v>
      </c>
      <c r="G40" s="53" t="s">
        <v>62</v>
      </c>
      <c r="H40" s="53" t="s">
        <v>56</v>
      </c>
      <c r="I40" s="47" t="s">
        <v>58</v>
      </c>
      <c r="J40" s="47" t="s">
        <v>59</v>
      </c>
      <c r="K40" s="39" t="s">
        <v>60</v>
      </c>
      <c r="L40" s="53" t="s">
        <v>54</v>
      </c>
      <c r="M40" s="53" t="s">
        <v>57</v>
      </c>
      <c r="N40" s="39" t="s">
        <v>71</v>
      </c>
    </row>
    <row r="41" spans="1:17" x14ac:dyDescent="0.2">
      <c r="A41" s="58"/>
      <c r="B41" s="48"/>
      <c r="C41" s="48"/>
      <c r="D41" s="43" t="s">
        <v>3</v>
      </c>
      <c r="E41" s="43"/>
      <c r="F41" s="59"/>
      <c r="G41" s="53"/>
      <c r="H41" s="53"/>
      <c r="I41" s="48"/>
      <c r="J41" s="48"/>
      <c r="K41" s="40"/>
      <c r="L41" s="53"/>
      <c r="M41" s="53"/>
      <c r="N41" s="40"/>
    </row>
    <row r="42" spans="1:17" x14ac:dyDescent="0.2">
      <c r="A42" s="58"/>
      <c r="B42" s="30" t="s">
        <v>4</v>
      </c>
      <c r="C42" s="30" t="s">
        <v>5</v>
      </c>
      <c r="D42" s="3" t="s">
        <v>6</v>
      </c>
      <c r="E42" s="3" t="s">
        <v>7</v>
      </c>
      <c r="F42" s="59"/>
      <c r="G42" s="53"/>
      <c r="H42" s="53"/>
      <c r="I42" s="52"/>
      <c r="J42" s="52"/>
      <c r="K42" s="41"/>
      <c r="L42" s="53"/>
      <c r="M42" s="53"/>
      <c r="N42" s="41"/>
      <c r="O42" s="14"/>
    </row>
    <row r="43" spans="1:17" ht="25.5" x14ac:dyDescent="0.2">
      <c r="A43" s="1" t="s">
        <v>19</v>
      </c>
      <c r="B43" s="1" t="s">
        <v>43</v>
      </c>
      <c r="C43" s="2" t="s">
        <v>45</v>
      </c>
      <c r="D43" s="2">
        <v>1</v>
      </c>
      <c r="E43" s="2"/>
      <c r="F43" s="19">
        <v>42825</v>
      </c>
      <c r="G43" s="2">
        <v>13</v>
      </c>
      <c r="H43" s="5">
        <v>115.76</v>
      </c>
      <c r="I43" s="32">
        <f t="shared" ref="I43:I66" si="3">$H$43/H43*80</f>
        <v>80</v>
      </c>
      <c r="J43" s="8">
        <v>20</v>
      </c>
      <c r="K43" s="32">
        <f t="shared" ref="K43:K66" si="4">I43+J43</f>
        <v>100</v>
      </c>
      <c r="L43" s="5">
        <v>13.89</v>
      </c>
      <c r="M43" s="5">
        <v>8</v>
      </c>
      <c r="N43" s="21" t="s">
        <v>67</v>
      </c>
      <c r="O43" s="28"/>
    </row>
    <row r="44" spans="1:17" ht="25.5" x14ac:dyDescent="0.2">
      <c r="A44" s="1" t="s">
        <v>20</v>
      </c>
      <c r="B44" s="1" t="s">
        <v>43</v>
      </c>
      <c r="C44" s="2" t="s">
        <v>45</v>
      </c>
      <c r="D44" s="2">
        <v>1</v>
      </c>
      <c r="E44" s="2"/>
      <c r="F44" s="19">
        <v>42825</v>
      </c>
      <c r="G44" s="2">
        <v>1</v>
      </c>
      <c r="H44" s="5">
        <v>115.76</v>
      </c>
      <c r="I44" s="32">
        <f t="shared" si="3"/>
        <v>80</v>
      </c>
      <c r="J44" s="8">
        <v>20</v>
      </c>
      <c r="K44" s="32">
        <f t="shared" si="4"/>
        <v>100</v>
      </c>
      <c r="L44" s="5">
        <v>13.89</v>
      </c>
      <c r="M44" s="5">
        <v>8</v>
      </c>
      <c r="N44" s="21" t="s">
        <v>67</v>
      </c>
      <c r="O44" s="28"/>
    </row>
    <row r="45" spans="1:17" x14ac:dyDescent="0.2">
      <c r="A45" s="1" t="s">
        <v>22</v>
      </c>
      <c r="B45" s="1" t="s">
        <v>43</v>
      </c>
      <c r="C45" s="2" t="s">
        <v>38</v>
      </c>
      <c r="D45" s="2">
        <v>1</v>
      </c>
      <c r="E45" s="2"/>
      <c r="F45" s="19">
        <v>42826</v>
      </c>
      <c r="G45" s="2">
        <v>5</v>
      </c>
      <c r="H45" s="5">
        <v>116.5</v>
      </c>
      <c r="I45" s="32">
        <f t="shared" si="3"/>
        <v>79.491845493562238</v>
      </c>
      <c r="J45" s="8">
        <v>20</v>
      </c>
      <c r="K45" s="32">
        <f t="shared" si="4"/>
        <v>99.491845493562238</v>
      </c>
      <c r="L45" s="5">
        <v>14.75</v>
      </c>
      <c r="M45" s="5">
        <v>8</v>
      </c>
      <c r="N45" s="21" t="s">
        <v>68</v>
      </c>
      <c r="O45" s="28"/>
    </row>
    <row r="46" spans="1:17" x14ac:dyDescent="0.2">
      <c r="A46" s="1" t="s">
        <v>21</v>
      </c>
      <c r="B46" s="1" t="s">
        <v>43</v>
      </c>
      <c r="C46" s="2">
        <v>5.5</v>
      </c>
      <c r="D46" s="2">
        <v>1</v>
      </c>
      <c r="E46" s="2"/>
      <c r="F46" s="19">
        <v>42095</v>
      </c>
      <c r="G46" s="2">
        <v>17</v>
      </c>
      <c r="H46" s="5">
        <v>123.27</v>
      </c>
      <c r="I46" s="32">
        <f t="shared" si="3"/>
        <v>75.126145858684197</v>
      </c>
      <c r="J46" s="8">
        <v>20</v>
      </c>
      <c r="K46" s="32">
        <f t="shared" si="4"/>
        <v>95.126145858684197</v>
      </c>
      <c r="L46" s="5">
        <v>13.89</v>
      </c>
      <c r="M46" s="5">
        <v>8</v>
      </c>
      <c r="N46" s="21" t="s">
        <v>69</v>
      </c>
      <c r="O46" s="28"/>
    </row>
    <row r="47" spans="1:17" x14ac:dyDescent="0.2">
      <c r="A47" s="1" t="s">
        <v>9</v>
      </c>
      <c r="B47" s="1" t="s">
        <v>43</v>
      </c>
      <c r="C47" s="2" t="s">
        <v>38</v>
      </c>
      <c r="D47" s="2">
        <v>1</v>
      </c>
      <c r="E47" s="2">
        <v>2</v>
      </c>
      <c r="F47" s="19">
        <v>42826</v>
      </c>
      <c r="G47" s="2">
        <v>15</v>
      </c>
      <c r="H47" s="5">
        <v>126</v>
      </c>
      <c r="I47" s="32">
        <f t="shared" si="3"/>
        <v>73.498412698412693</v>
      </c>
      <c r="J47" s="8">
        <v>20</v>
      </c>
      <c r="K47" s="32">
        <f t="shared" si="4"/>
        <v>93.498412698412693</v>
      </c>
      <c r="L47" s="5">
        <v>11.93</v>
      </c>
      <c r="M47" s="5">
        <v>10</v>
      </c>
      <c r="N47" s="21" t="s">
        <v>72</v>
      </c>
      <c r="O47" s="28"/>
    </row>
    <row r="48" spans="1:17" x14ac:dyDescent="0.2">
      <c r="A48" s="4" t="s">
        <v>10</v>
      </c>
      <c r="B48" s="4" t="s">
        <v>43</v>
      </c>
      <c r="C48" s="8" t="s">
        <v>38</v>
      </c>
      <c r="D48" s="8">
        <v>1</v>
      </c>
      <c r="E48" s="8">
        <v>2</v>
      </c>
      <c r="F48" s="19">
        <v>42826</v>
      </c>
      <c r="G48" s="8">
        <v>15</v>
      </c>
      <c r="H48" s="5">
        <v>126</v>
      </c>
      <c r="I48" s="32">
        <f t="shared" si="3"/>
        <v>73.498412698412693</v>
      </c>
      <c r="J48" s="8">
        <v>20</v>
      </c>
      <c r="K48" s="32">
        <f t="shared" si="4"/>
        <v>93.498412698412693</v>
      </c>
      <c r="L48" s="5">
        <v>11.93</v>
      </c>
      <c r="M48" s="5">
        <v>10</v>
      </c>
      <c r="N48" s="21" t="s">
        <v>72</v>
      </c>
      <c r="O48" s="28"/>
    </row>
    <row r="49" spans="1:15" x14ac:dyDescent="0.2">
      <c r="A49" s="4" t="s">
        <v>34</v>
      </c>
      <c r="B49" s="4" t="s">
        <v>52</v>
      </c>
      <c r="C49" s="8">
        <v>27.5</v>
      </c>
      <c r="D49" s="8">
        <v>1</v>
      </c>
      <c r="E49" s="8"/>
      <c r="F49" s="19">
        <v>42095</v>
      </c>
      <c r="G49" s="8">
        <v>11</v>
      </c>
      <c r="H49" s="5">
        <v>120</v>
      </c>
      <c r="I49" s="32">
        <f t="shared" si="3"/>
        <v>77.173333333333332</v>
      </c>
      <c r="J49" s="8">
        <v>16</v>
      </c>
      <c r="K49" s="32">
        <f t="shared" si="4"/>
        <v>93.173333333333332</v>
      </c>
      <c r="L49" s="5">
        <v>11.28</v>
      </c>
      <c r="M49" s="6" t="s">
        <v>63</v>
      </c>
      <c r="N49" s="21" t="s">
        <v>70</v>
      </c>
      <c r="O49" s="28"/>
    </row>
    <row r="50" spans="1:15" x14ac:dyDescent="0.2">
      <c r="A50" s="1" t="s">
        <v>16</v>
      </c>
      <c r="B50" s="1" t="s">
        <v>43</v>
      </c>
      <c r="C50" s="2">
        <v>22.1</v>
      </c>
      <c r="D50" s="2">
        <v>1</v>
      </c>
      <c r="E50" s="2">
        <v>2</v>
      </c>
      <c r="F50" s="19">
        <v>42095</v>
      </c>
      <c r="G50" s="2">
        <v>11</v>
      </c>
      <c r="H50" s="5">
        <v>127.5</v>
      </c>
      <c r="I50" s="32">
        <f t="shared" si="3"/>
        <v>72.633725490196085</v>
      </c>
      <c r="J50" s="8">
        <v>20</v>
      </c>
      <c r="K50" s="32">
        <f t="shared" si="4"/>
        <v>92.633725490196085</v>
      </c>
      <c r="L50" s="5">
        <v>11.93</v>
      </c>
      <c r="M50" s="5">
        <v>10.3</v>
      </c>
      <c r="N50" s="21" t="s">
        <v>73</v>
      </c>
      <c r="O50" s="28"/>
    </row>
    <row r="51" spans="1:15" x14ac:dyDescent="0.2">
      <c r="A51" s="1" t="s">
        <v>11</v>
      </c>
      <c r="B51" s="1" t="s">
        <v>43</v>
      </c>
      <c r="C51" s="2" t="s">
        <v>39</v>
      </c>
      <c r="D51" s="2">
        <v>1</v>
      </c>
      <c r="E51" s="2">
        <v>2</v>
      </c>
      <c r="F51" s="19">
        <v>42736</v>
      </c>
      <c r="G51" s="2">
        <v>13</v>
      </c>
      <c r="H51" s="5">
        <v>131.69999999999999</v>
      </c>
      <c r="I51" s="32">
        <f t="shared" si="3"/>
        <v>70.317388003037223</v>
      </c>
      <c r="J51" s="8">
        <v>20</v>
      </c>
      <c r="K51" s="32">
        <f t="shared" si="4"/>
        <v>90.317388003037223</v>
      </c>
      <c r="L51" s="5" t="s">
        <v>48</v>
      </c>
      <c r="M51" s="5">
        <v>5.5</v>
      </c>
      <c r="N51" s="21" t="s">
        <v>74</v>
      </c>
      <c r="O51" s="28"/>
    </row>
    <row r="52" spans="1:15" x14ac:dyDescent="0.2">
      <c r="A52" s="1" t="s">
        <v>13</v>
      </c>
      <c r="B52" s="1" t="s">
        <v>46</v>
      </c>
      <c r="C52" s="2">
        <v>8</v>
      </c>
      <c r="D52" s="2">
        <v>1</v>
      </c>
      <c r="E52" s="2"/>
      <c r="F52" s="19">
        <v>42095</v>
      </c>
      <c r="G52" s="2">
        <v>1</v>
      </c>
      <c r="H52" s="5">
        <v>121.7</v>
      </c>
      <c r="I52" s="32">
        <f t="shared" si="3"/>
        <v>76.095316351684474</v>
      </c>
      <c r="J52" s="8">
        <v>14</v>
      </c>
      <c r="K52" s="32">
        <f t="shared" si="4"/>
        <v>90.095316351684474</v>
      </c>
      <c r="L52" s="5">
        <v>11.75</v>
      </c>
      <c r="M52" s="5">
        <v>9.6</v>
      </c>
      <c r="N52" s="21" t="s">
        <v>75</v>
      </c>
      <c r="O52" s="28"/>
    </row>
    <row r="53" spans="1:15" x14ac:dyDescent="0.2">
      <c r="A53" s="1" t="s">
        <v>14</v>
      </c>
      <c r="B53" s="1" t="s">
        <v>43</v>
      </c>
      <c r="C53" s="2">
        <v>11</v>
      </c>
      <c r="D53" s="2">
        <v>1</v>
      </c>
      <c r="E53" s="2">
        <v>1</v>
      </c>
      <c r="F53" s="19">
        <v>42095</v>
      </c>
      <c r="G53" s="2">
        <v>15</v>
      </c>
      <c r="H53" s="5">
        <v>121.2</v>
      </c>
      <c r="I53" s="32">
        <f t="shared" si="3"/>
        <v>76.409240924092416</v>
      </c>
      <c r="J53" s="8">
        <v>12.5</v>
      </c>
      <c r="K53" s="32">
        <f t="shared" si="4"/>
        <v>88.909240924092416</v>
      </c>
      <c r="L53" s="5">
        <v>12.44</v>
      </c>
      <c r="M53" s="5">
        <v>9.6</v>
      </c>
      <c r="N53" s="21" t="s">
        <v>76</v>
      </c>
      <c r="O53" s="28"/>
    </row>
    <row r="54" spans="1:15" x14ac:dyDescent="0.2">
      <c r="A54" s="1" t="s">
        <v>15</v>
      </c>
      <c r="B54" s="1" t="s">
        <v>43</v>
      </c>
      <c r="C54" s="33" t="s">
        <v>51</v>
      </c>
      <c r="D54" s="2">
        <v>1</v>
      </c>
      <c r="E54" s="2">
        <v>1</v>
      </c>
      <c r="F54" s="19">
        <v>42826</v>
      </c>
      <c r="G54" s="2">
        <v>15</v>
      </c>
      <c r="H54" s="5">
        <v>121.2</v>
      </c>
      <c r="I54" s="32">
        <f t="shared" si="3"/>
        <v>76.409240924092416</v>
      </c>
      <c r="J54" s="8">
        <v>12.5</v>
      </c>
      <c r="K54" s="32">
        <f t="shared" si="4"/>
        <v>88.909240924092416</v>
      </c>
      <c r="L54" s="5">
        <v>12.44</v>
      </c>
      <c r="M54" s="5">
        <v>9.6</v>
      </c>
      <c r="N54" s="21" t="s">
        <v>76</v>
      </c>
      <c r="O54" s="28"/>
    </row>
    <row r="55" spans="1:15" x14ac:dyDescent="0.2">
      <c r="A55" s="1" t="s">
        <v>17</v>
      </c>
      <c r="B55" s="1" t="s">
        <v>44</v>
      </c>
      <c r="C55" s="2">
        <v>12.1</v>
      </c>
      <c r="D55" s="2">
        <v>1</v>
      </c>
      <c r="E55" s="2"/>
      <c r="F55" s="19">
        <v>42095</v>
      </c>
      <c r="G55" s="2">
        <v>8</v>
      </c>
      <c r="H55" s="5">
        <v>135.4</v>
      </c>
      <c r="I55" s="32">
        <f t="shared" si="3"/>
        <v>68.395864106351553</v>
      </c>
      <c r="J55" s="8">
        <v>20</v>
      </c>
      <c r="K55" s="32">
        <f t="shared" si="4"/>
        <v>88.395864106351553</v>
      </c>
      <c r="L55" s="5">
        <v>12.5</v>
      </c>
      <c r="M55" s="5">
        <v>8</v>
      </c>
      <c r="N55" s="21" t="s">
        <v>77</v>
      </c>
      <c r="O55" s="28"/>
    </row>
    <row r="56" spans="1:15" x14ac:dyDescent="0.2">
      <c r="A56" s="4" t="s">
        <v>30</v>
      </c>
      <c r="B56" s="4" t="s">
        <v>43</v>
      </c>
      <c r="C56" s="8">
        <v>2.4</v>
      </c>
      <c r="D56" s="8">
        <v>1</v>
      </c>
      <c r="E56" s="8">
        <v>2</v>
      </c>
      <c r="F56" s="19">
        <v>42095</v>
      </c>
      <c r="G56" s="8">
        <v>15</v>
      </c>
      <c r="H56" s="5">
        <v>132</v>
      </c>
      <c r="I56" s="32">
        <f t="shared" si="3"/>
        <v>70.157575757575756</v>
      </c>
      <c r="J56" s="8">
        <v>18</v>
      </c>
      <c r="K56" s="32">
        <f t="shared" si="4"/>
        <v>88.157575757575756</v>
      </c>
      <c r="L56" s="5">
        <v>23.6</v>
      </c>
      <c r="M56" s="5">
        <v>15.5</v>
      </c>
      <c r="N56" s="21" t="s">
        <v>78</v>
      </c>
      <c r="O56" s="28"/>
    </row>
    <row r="57" spans="1:15" x14ac:dyDescent="0.2">
      <c r="A57" s="1" t="s">
        <v>35</v>
      </c>
      <c r="B57" s="1" t="s">
        <v>43</v>
      </c>
      <c r="C57" s="2" t="s">
        <v>38</v>
      </c>
      <c r="D57" s="2">
        <v>1</v>
      </c>
      <c r="E57" s="2">
        <v>2</v>
      </c>
      <c r="F57" s="19">
        <v>42826</v>
      </c>
      <c r="G57" s="34">
        <v>10</v>
      </c>
      <c r="H57" s="5">
        <v>139</v>
      </c>
      <c r="I57" s="32">
        <f t="shared" si="3"/>
        <v>66.624460431654683</v>
      </c>
      <c r="J57" s="8">
        <v>20</v>
      </c>
      <c r="K57" s="32">
        <f t="shared" si="4"/>
        <v>86.624460431654683</v>
      </c>
      <c r="L57" s="7" t="s">
        <v>53</v>
      </c>
      <c r="M57" s="7" t="s">
        <v>53</v>
      </c>
      <c r="N57" s="21" t="s">
        <v>79</v>
      </c>
      <c r="O57" s="28"/>
    </row>
    <row r="58" spans="1:15" x14ac:dyDescent="0.2">
      <c r="A58" s="1" t="s">
        <v>35</v>
      </c>
      <c r="B58" s="1" t="s">
        <v>43</v>
      </c>
      <c r="C58" s="2" t="s">
        <v>38</v>
      </c>
      <c r="D58" s="2">
        <v>1</v>
      </c>
      <c r="E58" s="2">
        <v>2</v>
      </c>
      <c r="F58" s="19">
        <v>42826</v>
      </c>
      <c r="G58" s="2">
        <v>10</v>
      </c>
      <c r="H58" s="5">
        <v>139</v>
      </c>
      <c r="I58" s="32">
        <f t="shared" si="3"/>
        <v>66.624460431654683</v>
      </c>
      <c r="J58" s="8">
        <v>20</v>
      </c>
      <c r="K58" s="32">
        <f t="shared" si="4"/>
        <v>86.624460431654683</v>
      </c>
      <c r="L58" s="7" t="s">
        <v>53</v>
      </c>
      <c r="M58" s="7" t="s">
        <v>53</v>
      </c>
      <c r="N58" s="21" t="s">
        <v>79</v>
      </c>
      <c r="O58" s="28"/>
    </row>
    <row r="59" spans="1:15" ht="25.5" x14ac:dyDescent="0.2">
      <c r="A59" s="1" t="s">
        <v>27</v>
      </c>
      <c r="B59" s="1" t="s">
        <v>46</v>
      </c>
      <c r="C59" s="2">
        <v>7</v>
      </c>
      <c r="D59" s="2">
        <v>1</v>
      </c>
      <c r="E59" s="2"/>
      <c r="F59" s="19">
        <v>42095</v>
      </c>
      <c r="G59" s="2">
        <v>3</v>
      </c>
      <c r="H59" s="5">
        <v>132</v>
      </c>
      <c r="I59" s="32">
        <f t="shared" si="3"/>
        <v>70.157575757575756</v>
      </c>
      <c r="J59" s="8">
        <v>14</v>
      </c>
      <c r="K59" s="32">
        <f t="shared" si="4"/>
        <v>84.157575757575756</v>
      </c>
      <c r="L59" s="5">
        <v>12.77</v>
      </c>
      <c r="M59" s="5">
        <v>11.26</v>
      </c>
      <c r="N59" s="21" t="s">
        <v>80</v>
      </c>
      <c r="O59" s="28"/>
    </row>
    <row r="60" spans="1:15" x14ac:dyDescent="0.2">
      <c r="A60" s="1" t="s">
        <v>29</v>
      </c>
      <c r="B60" s="1" t="s">
        <v>44</v>
      </c>
      <c r="C60" s="2">
        <v>11.6</v>
      </c>
      <c r="D60" s="2">
        <v>1</v>
      </c>
      <c r="E60" s="8"/>
      <c r="F60" s="19">
        <v>42278</v>
      </c>
      <c r="G60" s="2">
        <v>9</v>
      </c>
      <c r="H60" s="5">
        <v>138</v>
      </c>
      <c r="I60" s="32">
        <f t="shared" si="3"/>
        <v>67.107246376811588</v>
      </c>
      <c r="J60" s="8">
        <v>16</v>
      </c>
      <c r="K60" s="32">
        <f t="shared" si="4"/>
        <v>83.107246376811588</v>
      </c>
      <c r="L60" s="5">
        <v>15</v>
      </c>
      <c r="M60" s="5">
        <v>11.4</v>
      </c>
      <c r="N60" s="21" t="s">
        <v>81</v>
      </c>
      <c r="O60" s="28"/>
    </row>
    <row r="61" spans="1:15" ht="25.5" x14ac:dyDescent="0.2">
      <c r="A61" s="1" t="s">
        <v>31</v>
      </c>
      <c r="B61" s="1" t="s">
        <v>43</v>
      </c>
      <c r="C61" s="2">
        <v>5.7</v>
      </c>
      <c r="D61" s="2">
        <v>1</v>
      </c>
      <c r="E61" s="2"/>
      <c r="F61" s="19">
        <v>42095</v>
      </c>
      <c r="G61" s="2">
        <v>9</v>
      </c>
      <c r="H61" s="5">
        <v>147.18</v>
      </c>
      <c r="I61" s="32">
        <f t="shared" si="3"/>
        <v>62.92159260769126</v>
      </c>
      <c r="J61" s="8">
        <v>20</v>
      </c>
      <c r="K61" s="32">
        <f t="shared" si="4"/>
        <v>82.921592607691252</v>
      </c>
      <c r="L61" s="5">
        <v>11.5</v>
      </c>
      <c r="M61" s="5">
        <v>7.67</v>
      </c>
      <c r="N61" s="21" t="s">
        <v>82</v>
      </c>
      <c r="O61" s="28"/>
    </row>
    <row r="62" spans="1:15" ht="25.5" x14ac:dyDescent="0.2">
      <c r="A62" s="1" t="s">
        <v>32</v>
      </c>
      <c r="B62" s="1" t="s">
        <v>43</v>
      </c>
      <c r="C62" s="2">
        <v>6.3</v>
      </c>
      <c r="D62" s="2">
        <v>1</v>
      </c>
      <c r="E62" s="2"/>
      <c r="F62" s="19">
        <v>42095</v>
      </c>
      <c r="G62" s="11" t="s">
        <v>88</v>
      </c>
      <c r="H62" s="5">
        <v>147.18</v>
      </c>
      <c r="I62" s="32">
        <f t="shared" si="3"/>
        <v>62.92159260769126</v>
      </c>
      <c r="J62" s="8">
        <v>20</v>
      </c>
      <c r="K62" s="32">
        <f t="shared" si="4"/>
        <v>82.921592607691252</v>
      </c>
      <c r="L62" s="5">
        <v>10.5</v>
      </c>
      <c r="M62" s="5">
        <v>7.67</v>
      </c>
      <c r="N62" s="21" t="s">
        <v>82</v>
      </c>
      <c r="O62" s="28"/>
    </row>
    <row r="63" spans="1:15" ht="25.5" x14ac:dyDescent="0.2">
      <c r="A63" s="1" t="s">
        <v>33</v>
      </c>
      <c r="B63" s="1" t="s">
        <v>43</v>
      </c>
      <c r="C63" s="2">
        <v>2.7</v>
      </c>
      <c r="D63" s="2">
        <v>1</v>
      </c>
      <c r="E63" s="2"/>
      <c r="F63" s="19">
        <v>42095</v>
      </c>
      <c r="G63" s="2">
        <v>8</v>
      </c>
      <c r="H63" s="5">
        <v>147.18</v>
      </c>
      <c r="I63" s="32">
        <f t="shared" si="3"/>
        <v>62.92159260769126</v>
      </c>
      <c r="J63" s="8">
        <v>20</v>
      </c>
      <c r="K63" s="32">
        <f t="shared" si="4"/>
        <v>82.921592607691252</v>
      </c>
      <c r="L63" s="5">
        <v>10.5</v>
      </c>
      <c r="M63" s="5">
        <v>7.67</v>
      </c>
      <c r="N63" s="21" t="s">
        <v>82</v>
      </c>
      <c r="O63" s="28"/>
    </row>
    <row r="64" spans="1:15" x14ac:dyDescent="0.2">
      <c r="A64" s="1" t="s">
        <v>12</v>
      </c>
      <c r="B64" s="1" t="s">
        <v>42</v>
      </c>
      <c r="C64" s="2">
        <v>26.9</v>
      </c>
      <c r="D64" s="2">
        <v>1</v>
      </c>
      <c r="E64" s="2"/>
      <c r="F64" s="19">
        <v>42095</v>
      </c>
      <c r="G64" s="2">
        <v>10</v>
      </c>
      <c r="H64" s="5">
        <v>137.96</v>
      </c>
      <c r="I64" s="32">
        <f t="shared" si="3"/>
        <v>67.126703392287624</v>
      </c>
      <c r="J64" s="8">
        <v>12.5</v>
      </c>
      <c r="K64" s="32">
        <f t="shared" si="4"/>
        <v>79.626703392287624</v>
      </c>
      <c r="L64" s="5">
        <v>12.44</v>
      </c>
      <c r="M64" s="5">
        <v>9.6</v>
      </c>
      <c r="N64" s="21" t="s">
        <v>83</v>
      </c>
      <c r="O64" s="28"/>
    </row>
    <row r="65" spans="1:15" x14ac:dyDescent="0.2">
      <c r="A65" s="4" t="s">
        <v>18</v>
      </c>
      <c r="B65" s="4" t="s">
        <v>43</v>
      </c>
      <c r="C65" s="8">
        <v>6.5</v>
      </c>
      <c r="D65" s="8">
        <v>1</v>
      </c>
      <c r="E65" s="8"/>
      <c r="F65" s="19">
        <v>42736</v>
      </c>
      <c r="G65" s="8">
        <v>8</v>
      </c>
      <c r="H65" s="5">
        <v>157</v>
      </c>
      <c r="I65" s="32">
        <f t="shared" si="3"/>
        <v>58.985987261146498</v>
      </c>
      <c r="J65" s="8">
        <v>19</v>
      </c>
      <c r="K65" s="32">
        <f t="shared" si="4"/>
        <v>77.985987261146505</v>
      </c>
      <c r="L65" s="5">
        <v>13.5</v>
      </c>
      <c r="M65" s="5">
        <v>7</v>
      </c>
      <c r="N65" s="21" t="s">
        <v>84</v>
      </c>
      <c r="O65" s="28"/>
    </row>
    <row r="66" spans="1:15" x14ac:dyDescent="0.2">
      <c r="A66" s="1" t="s">
        <v>36</v>
      </c>
      <c r="B66" s="1" t="s">
        <v>43</v>
      </c>
      <c r="C66" s="2">
        <v>2.7</v>
      </c>
      <c r="D66" s="2">
        <v>1</v>
      </c>
      <c r="E66" s="2"/>
      <c r="F66" s="19">
        <v>42095</v>
      </c>
      <c r="G66" s="2">
        <v>8</v>
      </c>
      <c r="H66" s="5">
        <v>165.01</v>
      </c>
      <c r="I66" s="32">
        <f t="shared" si="3"/>
        <v>56.122659232773778</v>
      </c>
      <c r="J66" s="8">
        <v>20</v>
      </c>
      <c r="K66" s="32">
        <f t="shared" si="4"/>
        <v>76.122659232773771</v>
      </c>
      <c r="L66" s="5">
        <v>11.93</v>
      </c>
      <c r="M66" s="5">
        <v>10.8</v>
      </c>
      <c r="N66" s="21" t="s">
        <v>85</v>
      </c>
      <c r="O66" s="28"/>
    </row>
    <row r="68" spans="1:15" ht="15" x14ac:dyDescent="0.25">
      <c r="A68" s="16" t="s">
        <v>50</v>
      </c>
    </row>
    <row r="70" spans="1:15" ht="14.25" customHeight="1" x14ac:dyDescent="0.2">
      <c r="A70" s="44" t="s">
        <v>0</v>
      </c>
      <c r="B70" s="47" t="s">
        <v>1</v>
      </c>
      <c r="C70" s="47"/>
      <c r="D70" s="49" t="s">
        <v>2</v>
      </c>
      <c r="E70" s="50"/>
      <c r="F70" s="51" t="s">
        <v>41</v>
      </c>
      <c r="G70" s="42" t="s">
        <v>62</v>
      </c>
      <c r="H70" s="47" t="s">
        <v>56</v>
      </c>
      <c r="I70" s="47" t="s">
        <v>58</v>
      </c>
      <c r="J70" s="47" t="s">
        <v>59</v>
      </c>
      <c r="K70" s="39" t="s">
        <v>60</v>
      </c>
      <c r="L70" s="42" t="s">
        <v>54</v>
      </c>
      <c r="M70" s="42" t="s">
        <v>57</v>
      </c>
      <c r="N70" s="39" t="s">
        <v>71</v>
      </c>
      <c r="O70" s="35"/>
    </row>
    <row r="71" spans="1:15" x14ac:dyDescent="0.2">
      <c r="A71" s="45"/>
      <c r="B71" s="48"/>
      <c r="C71" s="48"/>
      <c r="D71" s="43" t="s">
        <v>3</v>
      </c>
      <c r="E71" s="43"/>
      <c r="F71" s="51"/>
      <c r="G71" s="42"/>
      <c r="H71" s="48"/>
      <c r="I71" s="48"/>
      <c r="J71" s="48"/>
      <c r="K71" s="40"/>
      <c r="L71" s="42"/>
      <c r="M71" s="42"/>
      <c r="N71" s="40"/>
      <c r="O71" s="35"/>
    </row>
    <row r="72" spans="1:15" x14ac:dyDescent="0.2">
      <c r="A72" s="46"/>
      <c r="B72" s="30" t="s">
        <v>4</v>
      </c>
      <c r="C72" s="30" t="s">
        <v>5</v>
      </c>
      <c r="D72" s="3" t="s">
        <v>6</v>
      </c>
      <c r="E72" s="3" t="s">
        <v>7</v>
      </c>
      <c r="F72" s="51"/>
      <c r="G72" s="42"/>
      <c r="H72" s="52"/>
      <c r="I72" s="52"/>
      <c r="J72" s="52"/>
      <c r="K72" s="41"/>
      <c r="L72" s="42"/>
      <c r="M72" s="42"/>
      <c r="N72" s="41"/>
      <c r="O72" s="14"/>
    </row>
    <row r="73" spans="1:15" x14ac:dyDescent="0.2">
      <c r="A73" s="1" t="s">
        <v>16</v>
      </c>
      <c r="B73" s="1" t="s">
        <v>43</v>
      </c>
      <c r="C73" s="2">
        <v>22.1</v>
      </c>
      <c r="D73" s="2">
        <v>1</v>
      </c>
      <c r="E73" s="2">
        <v>2</v>
      </c>
      <c r="F73" s="19">
        <v>42095</v>
      </c>
      <c r="G73" s="2">
        <v>4</v>
      </c>
      <c r="H73" s="5">
        <v>147</v>
      </c>
      <c r="I73" s="32">
        <f t="shared" ref="I73:I89" si="5">$H$73/H73*80</f>
        <v>80</v>
      </c>
      <c r="J73" s="8">
        <v>20</v>
      </c>
      <c r="K73" s="32">
        <f t="shared" ref="K73:K89" si="6">I73+J73</f>
        <v>100</v>
      </c>
      <c r="L73" s="31">
        <v>11.93</v>
      </c>
      <c r="M73" s="31">
        <v>10.3</v>
      </c>
      <c r="N73" s="21" t="s">
        <v>67</v>
      </c>
      <c r="O73" s="36"/>
    </row>
    <row r="74" spans="1:15" x14ac:dyDescent="0.2">
      <c r="A74" s="1" t="s">
        <v>22</v>
      </c>
      <c r="B74" s="1" t="s">
        <v>43</v>
      </c>
      <c r="C74" s="2" t="s">
        <v>38</v>
      </c>
      <c r="D74" s="2">
        <v>1</v>
      </c>
      <c r="E74" s="2"/>
      <c r="F74" s="19">
        <v>42826</v>
      </c>
      <c r="G74" s="2">
        <v>5</v>
      </c>
      <c r="H74" s="5">
        <v>150.5</v>
      </c>
      <c r="I74" s="32">
        <f t="shared" si="5"/>
        <v>78.139534883720927</v>
      </c>
      <c r="J74" s="8">
        <v>20</v>
      </c>
      <c r="K74" s="32">
        <f t="shared" si="6"/>
        <v>98.139534883720927</v>
      </c>
      <c r="L74" s="31">
        <v>14.75</v>
      </c>
      <c r="M74" s="31">
        <v>8</v>
      </c>
      <c r="N74" s="21" t="s">
        <v>68</v>
      </c>
      <c r="O74" s="36"/>
    </row>
    <row r="75" spans="1:15" x14ac:dyDescent="0.2">
      <c r="A75" s="1" t="s">
        <v>11</v>
      </c>
      <c r="B75" s="1" t="s">
        <v>43</v>
      </c>
      <c r="C75" s="2" t="s">
        <v>39</v>
      </c>
      <c r="D75" s="2">
        <v>1</v>
      </c>
      <c r="E75" s="2">
        <v>2</v>
      </c>
      <c r="F75" s="19">
        <v>42736</v>
      </c>
      <c r="G75" s="2">
        <v>2</v>
      </c>
      <c r="H75" s="5">
        <v>157.49</v>
      </c>
      <c r="I75" s="32">
        <f t="shared" si="5"/>
        <v>74.671407708425932</v>
      </c>
      <c r="J75" s="8">
        <v>20</v>
      </c>
      <c r="K75" s="32">
        <f t="shared" si="6"/>
        <v>94.671407708425932</v>
      </c>
      <c r="L75" s="31" t="s">
        <v>48</v>
      </c>
      <c r="M75" s="31">
        <v>5.5</v>
      </c>
      <c r="N75" s="21" t="s">
        <v>69</v>
      </c>
      <c r="O75" s="36"/>
    </row>
    <row r="76" spans="1:15" ht="25.5" x14ac:dyDescent="0.2">
      <c r="A76" s="1" t="s">
        <v>19</v>
      </c>
      <c r="B76" s="1" t="s">
        <v>43</v>
      </c>
      <c r="C76" s="2" t="s">
        <v>45</v>
      </c>
      <c r="D76" s="2">
        <v>1</v>
      </c>
      <c r="E76" s="2"/>
      <c r="F76" s="19">
        <v>42825</v>
      </c>
      <c r="G76" s="2">
        <v>1</v>
      </c>
      <c r="H76" s="5">
        <v>161.85</v>
      </c>
      <c r="I76" s="32">
        <f t="shared" si="5"/>
        <v>72.659870250231705</v>
      </c>
      <c r="J76" s="8">
        <v>20</v>
      </c>
      <c r="K76" s="32">
        <f t="shared" si="6"/>
        <v>92.659870250231705</v>
      </c>
      <c r="L76" s="31">
        <v>13.89</v>
      </c>
      <c r="M76" s="31">
        <v>8</v>
      </c>
      <c r="N76" s="21" t="s">
        <v>72</v>
      </c>
      <c r="O76" s="36"/>
    </row>
    <row r="77" spans="1:15" ht="25.5" x14ac:dyDescent="0.2">
      <c r="A77" s="1" t="s">
        <v>20</v>
      </c>
      <c r="B77" s="1" t="s">
        <v>43</v>
      </c>
      <c r="C77" s="2" t="s">
        <v>45</v>
      </c>
      <c r="D77" s="2">
        <v>1</v>
      </c>
      <c r="E77" s="2"/>
      <c r="F77" s="19">
        <v>42825</v>
      </c>
      <c r="G77" s="2">
        <v>1</v>
      </c>
      <c r="H77" s="5">
        <v>161.85</v>
      </c>
      <c r="I77" s="32">
        <f t="shared" si="5"/>
        <v>72.659870250231705</v>
      </c>
      <c r="J77" s="8">
        <v>20</v>
      </c>
      <c r="K77" s="32">
        <f t="shared" si="6"/>
        <v>92.659870250231705</v>
      </c>
      <c r="L77" s="31">
        <v>13.89</v>
      </c>
      <c r="M77" s="31">
        <v>8</v>
      </c>
      <c r="N77" s="21" t="s">
        <v>72</v>
      </c>
      <c r="O77" s="36"/>
    </row>
    <row r="78" spans="1:15" x14ac:dyDescent="0.2">
      <c r="A78" s="4" t="s">
        <v>9</v>
      </c>
      <c r="B78" s="4" t="s">
        <v>43</v>
      </c>
      <c r="C78" s="8" t="s">
        <v>38</v>
      </c>
      <c r="D78" s="8">
        <v>1</v>
      </c>
      <c r="E78" s="8">
        <v>2</v>
      </c>
      <c r="F78" s="19">
        <v>42826</v>
      </c>
      <c r="G78" s="8">
        <v>15</v>
      </c>
      <c r="H78" s="5">
        <v>163</v>
      </c>
      <c r="I78" s="32">
        <f t="shared" si="5"/>
        <v>72.147239263803684</v>
      </c>
      <c r="J78" s="8">
        <v>20</v>
      </c>
      <c r="K78" s="32">
        <f t="shared" si="6"/>
        <v>92.147239263803684</v>
      </c>
      <c r="L78" s="5">
        <v>11.93</v>
      </c>
      <c r="M78" s="5">
        <v>10</v>
      </c>
      <c r="N78" s="21" t="s">
        <v>70</v>
      </c>
      <c r="O78" s="36"/>
    </row>
    <row r="79" spans="1:15" x14ac:dyDescent="0.2">
      <c r="A79" s="1" t="s">
        <v>10</v>
      </c>
      <c r="B79" s="1" t="s">
        <v>43</v>
      </c>
      <c r="C79" s="2" t="s">
        <v>38</v>
      </c>
      <c r="D79" s="2">
        <v>1</v>
      </c>
      <c r="E79" s="2">
        <v>2</v>
      </c>
      <c r="F79" s="19">
        <v>42826</v>
      </c>
      <c r="G79" s="2">
        <v>15</v>
      </c>
      <c r="H79" s="5">
        <v>163</v>
      </c>
      <c r="I79" s="32">
        <f t="shared" si="5"/>
        <v>72.147239263803684</v>
      </c>
      <c r="J79" s="8">
        <v>20</v>
      </c>
      <c r="K79" s="32">
        <f t="shared" si="6"/>
        <v>92.147239263803684</v>
      </c>
      <c r="L79" s="31">
        <v>11.93</v>
      </c>
      <c r="M79" s="31">
        <v>10</v>
      </c>
      <c r="N79" s="21" t="s">
        <v>70</v>
      </c>
      <c r="O79" s="36"/>
    </row>
    <row r="80" spans="1:15" x14ac:dyDescent="0.2">
      <c r="A80" s="1" t="s">
        <v>21</v>
      </c>
      <c r="B80" s="1" t="s">
        <v>43</v>
      </c>
      <c r="C80" s="2">
        <v>5.5</v>
      </c>
      <c r="D80" s="2">
        <v>1</v>
      </c>
      <c r="E80" s="2"/>
      <c r="F80" s="19">
        <v>42095</v>
      </c>
      <c r="G80" s="2">
        <v>1</v>
      </c>
      <c r="H80" s="5">
        <v>164.85</v>
      </c>
      <c r="I80" s="32">
        <f t="shared" si="5"/>
        <v>71.337579617834393</v>
      </c>
      <c r="J80" s="8">
        <v>20</v>
      </c>
      <c r="K80" s="32">
        <f t="shared" si="6"/>
        <v>91.337579617834393</v>
      </c>
      <c r="L80" s="31">
        <v>13.89</v>
      </c>
      <c r="M80" s="31">
        <v>8</v>
      </c>
      <c r="N80" s="21" t="s">
        <v>73</v>
      </c>
      <c r="O80" s="36"/>
    </row>
    <row r="81" spans="1:15" x14ac:dyDescent="0.2">
      <c r="A81" s="1" t="s">
        <v>17</v>
      </c>
      <c r="B81" s="1" t="s">
        <v>44</v>
      </c>
      <c r="C81" s="2">
        <v>12.1</v>
      </c>
      <c r="D81" s="2">
        <v>1</v>
      </c>
      <c r="E81" s="2"/>
      <c r="F81" s="19">
        <v>42095</v>
      </c>
      <c r="G81" s="2">
        <v>8</v>
      </c>
      <c r="H81" s="5">
        <v>159.9</v>
      </c>
      <c r="I81" s="32">
        <f t="shared" si="5"/>
        <v>73.54596622889305</v>
      </c>
      <c r="J81" s="8">
        <v>16</v>
      </c>
      <c r="K81" s="32">
        <f t="shared" si="6"/>
        <v>89.54596622889305</v>
      </c>
      <c r="L81" s="31">
        <v>12.5</v>
      </c>
      <c r="M81" s="31">
        <v>8</v>
      </c>
      <c r="N81" s="21" t="s">
        <v>74</v>
      </c>
      <c r="O81" s="36"/>
    </row>
    <row r="82" spans="1:15" x14ac:dyDescent="0.2">
      <c r="A82" s="1" t="s">
        <v>35</v>
      </c>
      <c r="B82" s="1" t="s">
        <v>43</v>
      </c>
      <c r="C82" s="2" t="s">
        <v>38</v>
      </c>
      <c r="D82" s="2">
        <v>1</v>
      </c>
      <c r="E82" s="2">
        <v>2</v>
      </c>
      <c r="F82" s="19">
        <v>42826</v>
      </c>
      <c r="G82" s="2">
        <v>5</v>
      </c>
      <c r="H82" s="5">
        <v>178</v>
      </c>
      <c r="I82" s="32">
        <f t="shared" si="5"/>
        <v>66.067415730337075</v>
      </c>
      <c r="J82" s="8">
        <v>18</v>
      </c>
      <c r="K82" s="32">
        <f t="shared" si="6"/>
        <v>84.067415730337075</v>
      </c>
      <c r="L82" s="37" t="s">
        <v>53</v>
      </c>
      <c r="M82" s="37" t="s">
        <v>53</v>
      </c>
      <c r="N82" s="21" t="s">
        <v>75</v>
      </c>
      <c r="O82" s="36"/>
    </row>
    <row r="83" spans="1:15" x14ac:dyDescent="0.2">
      <c r="A83" s="4" t="s">
        <v>30</v>
      </c>
      <c r="B83" s="4" t="s">
        <v>43</v>
      </c>
      <c r="C83" s="8">
        <v>2.4</v>
      </c>
      <c r="D83" s="8">
        <v>1</v>
      </c>
      <c r="E83" s="8">
        <v>2</v>
      </c>
      <c r="F83" s="19">
        <v>42095</v>
      </c>
      <c r="G83" s="8">
        <v>15</v>
      </c>
      <c r="H83" s="5">
        <v>178</v>
      </c>
      <c r="I83" s="32">
        <f t="shared" si="5"/>
        <v>66.067415730337075</v>
      </c>
      <c r="J83" s="8">
        <v>16</v>
      </c>
      <c r="K83" s="32">
        <f t="shared" si="6"/>
        <v>82.067415730337075</v>
      </c>
      <c r="L83" s="5">
        <v>23.6</v>
      </c>
      <c r="M83" s="5">
        <v>15.5</v>
      </c>
      <c r="N83" s="21" t="s">
        <v>76</v>
      </c>
      <c r="O83" s="36"/>
    </row>
    <row r="84" spans="1:15" x14ac:dyDescent="0.2">
      <c r="A84" s="1" t="s">
        <v>23</v>
      </c>
      <c r="B84" s="1" t="s">
        <v>43</v>
      </c>
      <c r="C84" s="2">
        <v>7.6</v>
      </c>
      <c r="D84" s="2">
        <v>1</v>
      </c>
      <c r="E84" s="2">
        <v>2</v>
      </c>
      <c r="F84" s="19">
        <v>42095</v>
      </c>
      <c r="G84" s="2">
        <v>6</v>
      </c>
      <c r="H84" s="5">
        <v>198</v>
      </c>
      <c r="I84" s="32">
        <f t="shared" si="5"/>
        <v>59.393939393939391</v>
      </c>
      <c r="J84" s="8">
        <v>20</v>
      </c>
      <c r="K84" s="32">
        <f t="shared" si="6"/>
        <v>79.393939393939391</v>
      </c>
      <c r="L84" s="31">
        <v>13.91</v>
      </c>
      <c r="M84" s="31">
        <v>12.5</v>
      </c>
      <c r="N84" s="21" t="s">
        <v>77</v>
      </c>
      <c r="O84" s="36"/>
    </row>
    <row r="85" spans="1:15" x14ac:dyDescent="0.2">
      <c r="A85" s="1" t="s">
        <v>29</v>
      </c>
      <c r="B85" s="1" t="s">
        <v>44</v>
      </c>
      <c r="C85" s="2">
        <v>11.6</v>
      </c>
      <c r="D85" s="2">
        <v>1</v>
      </c>
      <c r="E85" s="8"/>
      <c r="F85" s="19">
        <v>42278</v>
      </c>
      <c r="G85" s="2">
        <v>1</v>
      </c>
      <c r="H85" s="5">
        <v>187</v>
      </c>
      <c r="I85" s="32">
        <f t="shared" si="5"/>
        <v>62.887700534759361</v>
      </c>
      <c r="J85" s="8">
        <v>14</v>
      </c>
      <c r="K85" s="32">
        <f t="shared" si="6"/>
        <v>76.887700534759361</v>
      </c>
      <c r="L85" s="31">
        <v>15</v>
      </c>
      <c r="M85" s="31">
        <v>11.4</v>
      </c>
      <c r="N85" s="21" t="s">
        <v>78</v>
      </c>
      <c r="O85" s="36"/>
    </row>
    <row r="86" spans="1:15" x14ac:dyDescent="0.2">
      <c r="A86" s="1" t="s">
        <v>36</v>
      </c>
      <c r="B86" s="1" t="s">
        <v>43</v>
      </c>
      <c r="C86" s="2">
        <v>2.7</v>
      </c>
      <c r="D86" s="2">
        <v>1</v>
      </c>
      <c r="E86" s="2"/>
      <c r="F86" s="19">
        <v>42095</v>
      </c>
      <c r="G86" s="2">
        <v>12</v>
      </c>
      <c r="H86" s="5">
        <v>220.18</v>
      </c>
      <c r="I86" s="32">
        <f t="shared" si="5"/>
        <v>53.410845671723131</v>
      </c>
      <c r="J86" s="8">
        <v>14</v>
      </c>
      <c r="K86" s="32">
        <f t="shared" si="6"/>
        <v>67.410845671723138</v>
      </c>
      <c r="L86" s="31">
        <v>11.93</v>
      </c>
      <c r="M86" s="31">
        <v>10.8</v>
      </c>
      <c r="N86" s="21" t="s">
        <v>79</v>
      </c>
      <c r="O86" s="36"/>
    </row>
    <row r="87" spans="1:15" x14ac:dyDescent="0.2">
      <c r="A87" s="4" t="s">
        <v>25</v>
      </c>
      <c r="B87" s="4" t="s">
        <v>43</v>
      </c>
      <c r="C87" s="8">
        <v>4.8</v>
      </c>
      <c r="D87" s="8">
        <v>1</v>
      </c>
      <c r="E87" s="8">
        <v>2</v>
      </c>
      <c r="F87" s="19">
        <v>42278</v>
      </c>
      <c r="G87" s="8">
        <v>16</v>
      </c>
      <c r="H87" s="5">
        <v>275</v>
      </c>
      <c r="I87" s="32">
        <f t="shared" si="5"/>
        <v>42.763636363636365</v>
      </c>
      <c r="J87" s="8">
        <v>20</v>
      </c>
      <c r="K87" s="32">
        <f t="shared" si="6"/>
        <v>62.763636363636365</v>
      </c>
      <c r="L87" s="5" t="s">
        <v>48</v>
      </c>
      <c r="M87" s="5" t="s">
        <v>48</v>
      </c>
      <c r="N87" s="21" t="s">
        <v>80</v>
      </c>
      <c r="O87" s="36"/>
    </row>
    <row r="88" spans="1:15" x14ac:dyDescent="0.2">
      <c r="A88" s="1" t="s">
        <v>26</v>
      </c>
      <c r="B88" s="1" t="s">
        <v>43</v>
      </c>
      <c r="C88" s="2">
        <v>4.0999999999999996</v>
      </c>
      <c r="D88" s="2">
        <v>1</v>
      </c>
      <c r="E88" s="2">
        <v>2</v>
      </c>
      <c r="F88" s="19">
        <v>42644</v>
      </c>
      <c r="G88" s="2">
        <v>15</v>
      </c>
      <c r="H88" s="5">
        <v>275</v>
      </c>
      <c r="I88" s="32">
        <f t="shared" si="5"/>
        <v>42.763636363636365</v>
      </c>
      <c r="J88" s="8">
        <v>20</v>
      </c>
      <c r="K88" s="32">
        <f t="shared" si="6"/>
        <v>62.763636363636365</v>
      </c>
      <c r="L88" s="31" t="s">
        <v>48</v>
      </c>
      <c r="M88" s="31" t="s">
        <v>48</v>
      </c>
      <c r="N88" s="21" t="s">
        <v>80</v>
      </c>
      <c r="O88" s="36"/>
    </row>
    <row r="89" spans="1:15" x14ac:dyDescent="0.2">
      <c r="A89" s="4" t="s">
        <v>18</v>
      </c>
      <c r="B89" s="4" t="s">
        <v>43</v>
      </c>
      <c r="C89" s="8">
        <v>6.5</v>
      </c>
      <c r="D89" s="8">
        <v>1</v>
      </c>
      <c r="E89" s="8"/>
      <c r="F89" s="19">
        <v>42736</v>
      </c>
      <c r="G89" s="8">
        <v>7</v>
      </c>
      <c r="H89" s="5">
        <v>268</v>
      </c>
      <c r="I89" s="32">
        <f t="shared" si="5"/>
        <v>43.880597014925371</v>
      </c>
      <c r="J89" s="8">
        <v>16</v>
      </c>
      <c r="K89" s="32">
        <f t="shared" si="6"/>
        <v>59.880597014925371</v>
      </c>
      <c r="L89" s="5">
        <v>13.5</v>
      </c>
      <c r="M89" s="5">
        <v>7</v>
      </c>
      <c r="N89" s="21" t="s">
        <v>81</v>
      </c>
      <c r="O89" s="36"/>
    </row>
    <row r="91" spans="1:15" ht="32.25" customHeight="1" x14ac:dyDescent="0.2">
      <c r="A91" s="38" t="s">
        <v>61</v>
      </c>
      <c r="B91" s="38"/>
      <c r="C91" s="38"/>
      <c r="D91" s="38"/>
      <c r="E91" s="38"/>
      <c r="F91" s="38"/>
      <c r="G91" s="38"/>
      <c r="H91" s="38"/>
      <c r="I91" s="38"/>
      <c r="J91" s="38"/>
      <c r="K91" s="38"/>
      <c r="L91" s="38"/>
      <c r="M91" s="38"/>
    </row>
    <row r="93" spans="1:15" ht="27.75" customHeight="1" x14ac:dyDescent="0.2">
      <c r="A93" s="38" t="s">
        <v>86</v>
      </c>
      <c r="B93" s="38"/>
      <c r="C93" s="38"/>
      <c r="D93" s="38"/>
      <c r="E93" s="38"/>
      <c r="F93" s="38"/>
      <c r="G93" s="38"/>
      <c r="H93" s="38"/>
      <c r="I93" s="38"/>
      <c r="J93" s="38"/>
      <c r="K93" s="38"/>
      <c r="L93" s="38"/>
      <c r="M93" s="38"/>
    </row>
  </sheetData>
  <sortState ref="A91:Q107">
    <sortCondition descending="1" ref="N91:N107"/>
  </sortState>
  <mergeCells count="54">
    <mergeCell ref="F6:F8"/>
    <mergeCell ref="H6:H8"/>
    <mergeCell ref="A93:M93"/>
    <mergeCell ref="N18:N20"/>
    <mergeCell ref="A18:A20"/>
    <mergeCell ref="G18:G20"/>
    <mergeCell ref="J6:J8"/>
    <mergeCell ref="K6:K8"/>
    <mergeCell ref="G6:G8"/>
    <mergeCell ref="D7:E7"/>
    <mergeCell ref="I6:I8"/>
    <mergeCell ref="B18:C19"/>
    <mergeCell ref="D18:E18"/>
    <mergeCell ref="F18:F20"/>
    <mergeCell ref="H18:H20"/>
    <mergeCell ref="I18:I20"/>
    <mergeCell ref="A6:A8"/>
    <mergeCell ref="B6:C7"/>
    <mergeCell ref="D6:E6"/>
    <mergeCell ref="L40:L42"/>
    <mergeCell ref="M40:M42"/>
    <mergeCell ref="G40:G42"/>
    <mergeCell ref="D19:E19"/>
    <mergeCell ref="A40:A42"/>
    <mergeCell ref="B40:C41"/>
    <mergeCell ref="D40:E40"/>
    <mergeCell ref="F40:F42"/>
    <mergeCell ref="H40:H42"/>
    <mergeCell ref="D41:E41"/>
    <mergeCell ref="J18:J20"/>
    <mergeCell ref="K18:K20"/>
    <mergeCell ref="L18:L20"/>
    <mergeCell ref="M18:M20"/>
    <mergeCell ref="I40:I42"/>
    <mergeCell ref="J40:J42"/>
    <mergeCell ref="K40:K42"/>
    <mergeCell ref="J70:J72"/>
    <mergeCell ref="K70:K72"/>
    <mergeCell ref="A91:M91"/>
    <mergeCell ref="A36:N36"/>
    <mergeCell ref="L6:L8"/>
    <mergeCell ref="O18:O20"/>
    <mergeCell ref="N40:N42"/>
    <mergeCell ref="N70:N72"/>
    <mergeCell ref="L70:L72"/>
    <mergeCell ref="M70:M72"/>
    <mergeCell ref="G70:G72"/>
    <mergeCell ref="D71:E71"/>
    <mergeCell ref="A70:A72"/>
    <mergeCell ref="B70:C71"/>
    <mergeCell ref="D70:E70"/>
    <mergeCell ref="F70:F72"/>
    <mergeCell ref="H70:H72"/>
    <mergeCell ref="I70:I72"/>
  </mergeCells>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Palveluntuottajat</vt:lpstr>
    </vt:vector>
  </TitlesOfParts>
  <Company>Turun kaupunki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Puistovaara Janina</dc:creator>
  <cp:lastModifiedBy>Kiiski Kaisa</cp:lastModifiedBy>
  <cp:lastPrinted>2015-01-14T16:08:37Z</cp:lastPrinted>
  <dcterms:created xsi:type="dcterms:W3CDTF">2011-04-26T11:05:32Z</dcterms:created>
  <dcterms:modified xsi:type="dcterms:W3CDTF">2018-02-13T09:06:41Z</dcterms:modified>
</cp:coreProperties>
</file>