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5" yWindow="30" windowWidth="11460" windowHeight="5040"/>
  </bookViews>
  <sheets>
    <sheet name="Liite 7, Tarjouslomake 4" sheetId="4" r:id="rId1"/>
  </sheets>
  <calcPr calcId="145621"/>
</workbook>
</file>

<file path=xl/calcChain.xml><?xml version="1.0" encoding="utf-8"?>
<calcChain xmlns="http://schemas.openxmlformats.org/spreadsheetml/2006/main">
  <c r="O41" i="4" l="1"/>
  <c r="O42" i="4"/>
  <c r="O43" i="4"/>
  <c r="O44" i="4"/>
  <c r="O40" i="4"/>
  <c r="O34" i="4"/>
  <c r="O35" i="4"/>
  <c r="O36" i="4"/>
  <c r="O37" i="4"/>
  <c r="O38" i="4"/>
  <c r="O33" i="4"/>
  <c r="O31" i="4"/>
  <c r="O30" i="4"/>
  <c r="O27" i="4"/>
  <c r="O28" i="4"/>
  <c r="O26" i="4"/>
  <c r="O24" i="4"/>
  <c r="O21" i="4"/>
  <c r="O22" i="4"/>
  <c r="O20" i="4"/>
  <c r="O13" i="4"/>
  <c r="O14" i="4"/>
  <c r="O15" i="4"/>
  <c r="O16" i="4"/>
  <c r="O17" i="4"/>
  <c r="O18" i="4"/>
  <c r="O12" i="4"/>
  <c r="O8" i="4"/>
  <c r="O9" i="4"/>
  <c r="O10" i="4"/>
  <c r="E45" i="4" l="1"/>
  <c r="O46" i="4" l="1"/>
</calcChain>
</file>

<file path=xl/sharedStrings.xml><?xml version="1.0" encoding="utf-8"?>
<sst xmlns="http://schemas.openxmlformats.org/spreadsheetml/2006/main" count="151" uniqueCount="118">
  <si>
    <t>Yhteyshenkilö</t>
  </si>
  <si>
    <t>Kuvaus yhtiön
toiminnasta ym.</t>
  </si>
  <si>
    <t>Kiinteistö Oy Paashuolto</t>
  </si>
  <si>
    <t>Myllykoti Oy</t>
  </si>
  <si>
    <t>Pilot Turku Oy</t>
  </si>
  <si>
    <t>Turku Energia Oy</t>
  </si>
  <si>
    <t>Turku Science Park Oy</t>
  </si>
  <si>
    <t>Turun Seudun Vesi Oy</t>
  </si>
  <si>
    <t>Turun Tekstiilihuolto Oy</t>
  </si>
  <si>
    <t>Pro Cultura säätiö</t>
  </si>
  <si>
    <t>Turku Touring Oy</t>
  </si>
  <si>
    <t>kyllä</t>
  </si>
  <si>
    <t>tj. Esa Mettälä</t>
  </si>
  <si>
    <t>ei</t>
  </si>
  <si>
    <t>tj. Hannu Ikonen</t>
  </si>
  <si>
    <t>tj. Pekka Häkli</t>
  </si>
  <si>
    <t>tj. Harri Mäkinen 
(Emilia Tuominen)</t>
  </si>
  <si>
    <t>Esa Mettälä</t>
  </si>
  <si>
    <t>tj. Risto Vaittinen</t>
  </si>
  <si>
    <t>tj. Timo Anttila</t>
  </si>
  <si>
    <t>tj. Jyrki Valtonen</t>
  </si>
  <si>
    <t>tj. Cay Sevón</t>
  </si>
  <si>
    <t>tj. Heikki Lepistö</t>
  </si>
  <si>
    <t>tj. Harri Seikola</t>
  </si>
  <si>
    <t>tj. Tuija Kämä</t>
  </si>
  <si>
    <t>Yhtiö noudattaa asunto-osakeyhtiö-
lakia, asuntoja yhtiössä 32</t>
  </si>
  <si>
    <t>Laadukkaiden asumisoikeuskotien
omistaminen, ylläpitäminen ja 
tuottaminen. Yleishuodyllinen yhtiö.
Vason strategia 2012-2017.
Henkilökuntamäärä 10.</t>
  </si>
  <si>
    <t>tj. Pekka Peltomäki
(Teija Lamminen)</t>
  </si>
  <si>
    <t>Vuokra-asuntojen omistaminen ja
hallinnoiminen, yhtiö noudattaa
omakustannusperiaatetta.
Henkilökuntamäärä 38.</t>
  </si>
  <si>
    <t>Osakkeet myyty, joten ei enää ollut
toimintaa. Henkilöstöä ei ole. Talous-
hallinto hoidettu TScP Oy:ssä mutta
siirtynee TAPAKEen vuoden lopussa.</t>
  </si>
  <si>
    <t>Elinkeinopoliittinen yhtiö joka Turun
kaupungin toimeksiannosta tukee
tutkimuslähtöisen ja osaamisintensii-
visen liiketoiminnan kehittämistä
Turun talousalueella, jotta alue on
kilpailukykyinen ja houkutteleva.
Henkilöstön määrä 31.</t>
  </si>
  <si>
    <t>Vuoden 2011 kulttuuripääkaupunki 
-hanke</t>
  </si>
  <si>
    <t>Forum Marinum -säätiö</t>
  </si>
  <si>
    <t>Turku 2011 -säätiö</t>
  </si>
  <si>
    <t>Tarkoituksena tarjota kuvataiteiden,
teatterin, musiikin, elokuvan ja mui-
den taiteenalojen korkeatasoisia ja
monipuolisia esityksiä sekä edistää
näiden taiteenalojen harrastusta ja
tunnetuksi tekemistä Turun seudulla.
Ei tuloja, säädepääoma tallennettu
Turun Seudun Osuuspankkiin.</t>
  </si>
  <si>
    <t>Toimialana matkailumarkkinointi ja 
-neuvonta, matkatoimistotoiminta,
matkustamiseen ja matkailutuottei-
siin liittyvien palveluiden tuotanto,
myynti ja välitys sekä näihin liittyvä
kauppa. Ei henkilökuntaa, ostaa
työpanoksen alueorganisaatiolta.</t>
  </si>
  <si>
    <t>Säätiö hallinnoi Turun aikuiskoulutus-
keskusta ja Turun kesäyliopistoa.
Koko henkilötömäärä on 198 mukaan
lukien oppilaitokset.</t>
  </si>
  <si>
    <t>Turun musiikkijuhlien järjestäminen 
vuosittain. Täysipäiväistä henkilöstöä
2. Ensi vuonna ehkä 3.</t>
  </si>
  <si>
    <t>Toimialana maa- ja vesirakennustöi-
den, viherrakentamistöiden, metsän-
hoitotöiden, liikunta- ja leikkipaikka-
rakentamistöiden sekä niihin liittyvien
kuljetus-, rakennus-, ylläpitotöiden
suorittaminen, suunnittelu ja konsul-
tointi. Toimialueena Turun seutu.
Kuntec tulee olemaan johtava ja te-
hokas kaupunkirakentaja Turun
talousalueella. Vakituinen henkilökun-
tamäärä n. 270.</t>
  </si>
  <si>
    <t xml:space="preserve">Keskinäinen kiinteistöyhtiö, 
tulot vastiketuloista, kulut kiinteistön hoitokuluja, ei omaa henkilökuntaa,
taloushallinto hoidetaan tilitoimisto-
tyyppisesti isännöitsijätoimistossa,
strategia: pitkäntähtäimen korjausohjelma </t>
  </si>
  <si>
    <t>Kiinteistön tekniikka ja rakennus
pidetään käyttökunnossa, 
taloushallinto ja kiinteistön huolto
hoidettu ostopalveluna isännöitsijä-
toimistosta, ei omaa henkilökuntaa</t>
  </si>
  <si>
    <t>Kiinteistöyhtiö vuokraa entisen kone-
pajan tiloja, isommassa levyhallissa
filmataan elokuvaa.
Tilini Oy hoitaa kirjanpidon
Henkilökuntaa ei tj:n lisäksi ole.</t>
  </si>
  <si>
    <t>Monitoimihallirakennuksen 
omistaminen ja hallinta sekä tilojen
vuokraus eri tapahtumiin. Rivico Oy
hoitaa kirjanpitoa. Vakituinen henkilökuntamäärä yhdeksän.</t>
  </si>
  <si>
    <t>Vanhusten hoitokoti. Tavoitteena 
mahdollistaa jokaiselle asukkaalle
hyvä elämä Myllykodissa. 
Kirjanpitoa ja palkanlaskentaa hoitaa
Pretax Turku.
Henkilökuntaa keskimäärin 80.</t>
  </si>
  <si>
    <t>toiminnanjohtaja 
Liisa Ketomäki</t>
  </si>
  <si>
    <t>Mikko Sedig 
(Tuula Kanervisto)</t>
  </si>
  <si>
    <t>matkailujohtaja 
Anne-Margit Niemi</t>
  </si>
  <si>
    <t>asiamies 
Juha Rantasaari</t>
  </si>
  <si>
    <t>tj. Teppo Forss 
(Marja Laite)</t>
  </si>
  <si>
    <t>tj. Karri Knaapinen 
(Ari Aho)</t>
  </si>
  <si>
    <t>tj. Jouko Jortikka 
(Heikki Karlin)</t>
  </si>
  <si>
    <t>Kiinteistö Oy 
Kupittaan Asemakulma</t>
  </si>
  <si>
    <t>Eskelin 
Pysäköintilaitos Oy</t>
  </si>
  <si>
    <t>Kiinteistö Oy 
Turun Monitoimihalli</t>
  </si>
  <si>
    <t>Kiinteistö Oy 
Turun Puutarhakatu 14</t>
  </si>
  <si>
    <t>Kiinteistö Oy 
Kupittaan Jäähalli</t>
  </si>
  <si>
    <t>Kiinteistö Oy 
Teollisuuskatu 20</t>
  </si>
  <si>
    <t>Varsinais-Suomen 
Asumisoikeus Oy</t>
  </si>
  <si>
    <t>Koneteknologiakeskus 
Turku Oy</t>
  </si>
  <si>
    <t>Turun seudun 
puhdistamo Oy</t>
  </si>
  <si>
    <t>Museoalus Sigynin 
säätiö</t>
  </si>
  <si>
    <t>Turun Seudun 
Rakennustekniikka Oy</t>
  </si>
  <si>
    <t>Turun Seudun 
Kuntatekniikka Oy</t>
  </si>
  <si>
    <t>Turun Ylioppilaskylä-
säätiö</t>
  </si>
  <si>
    <t>Turun Musiikkijuhla-
säätiö</t>
  </si>
  <si>
    <t>Turun Aikuiskoulutus-
säätiö</t>
  </si>
  <si>
    <t>Turun 
Kaupunkiliikenne Oy</t>
  </si>
  <si>
    <t>Turun Seudun 
Kiinteistöpalvelu Oy</t>
  </si>
  <si>
    <t>tj. Jaakko Tikka 
(Marita Alen)</t>
  </si>
  <si>
    <t>V-S:n johtava energiakonserni, tuot-
taa, hankkii, myy ja siirtää sähköä
sekä lämpöä pääasiassa Turun
seudulla. Rakentaa ja ylläpitää
energian tuotantolaitoksiaan sekä
verkostojaan. Taloushallinto järjestet-
ty niin, että yhtiössä on konsernipal-
veluissa taloudesta vastaava yksikkö, jota johtaa talousjohtaja. 
Henkilöstöä keskimäärin 320.</t>
  </si>
  <si>
    <t>Toimialana huolehtia osakkaiden talo-
usveden hankinnasta. Yhtiö 
omistaa, suunnittelee, rakennuttaa ja käyttää  vedenhankinta-, veden puhdistus- ja veden jakelulaitoksia. Tekopohjavesihanke on yhtiön toteuttama ratkaisu alueen vesihuollon turvaamiseksi.
Henkilökuntamäärä 10.</t>
  </si>
  <si>
    <t>Toiminta-ajatuksena tuottaa joukko-
liikennepalveluja. Yhtiön taloudel-linen tilanne tyydyttävä, taloushal-linnon palvelulut ostetaan tilitoi-mistolta. Henkilöstön määrä n. 75.</t>
  </si>
  <si>
    <t>Tarkoitus toimia Suomen lounais-
rannikon, Saaristomeren ja Itämeren
merellisen kulttuuriperinteen säilyttä-
jänä. Mahdollinen liiketoiminta tukee
sosiaalista päätehtävää, toiminta 
perustuu omarahoitukseen, jota voidaan täydentää julkisella tuella. Voittojen kerääminen on rajoitettua. Tarkoitus tietyn omaisuusmassan hallinnointi. Vakituinen henkilöstön määrä 17.</t>
  </si>
  <si>
    <t>Toiminta-ajatuksena olla johtava kiin-
teistöjen korjausrakentamisen ja tek-
nisten ylläpitopalveluiden tuottaja 
Turun seudulla. Tarkoituksena tuottaa asiakkaille laadukasta ja toimitusvarmaa kokonaispalvelua kustannustehokkaaseen hintaan. Henkilöstön määrä n. 140.</t>
  </si>
  <si>
    <t>Toimialana on jätevesien siirto ja
puhdistus sekä syntyneen lietteen
käsittely. Henkilökuntamäärä 11.</t>
  </si>
  <si>
    <t>Koulutuskeskus, päätavoitteena
toimia oppimis- ja kehittämiskes-
kuksena. Kirjanpitoa ja talousseu-rantaa hoitaa Turun Aikuiskoulutus-säätiö Ei merkittäviä riskitekijöitä.
Henkilökuntamäärä 18.</t>
  </si>
  <si>
    <t>Jäähallirakennuksen omistaminen ja
hallinta sekä hallin tilojen vuokra-usta. Taina Niemelä Oy hoitaa kirjanpitoa. Vakituinen henkilökuntamäärä kolme sekä tj ja hallimestari sivutoimisina
(päätoimi Koy Turun Monitoimihalli).</t>
  </si>
  <si>
    <t>Tarkoituksena omistaa, konservoida,
ylläpitää ja säilyttää Sigyniä alukse-
na ja historiallisena museona Turus-
sa.</t>
  </si>
  <si>
    <t>Tehtävänä rakentaa, 
perusparantaa, vuokrata ja ylläpitää laadukkaita opiskelija- ja nuorisoasuntoja omakustannusperiaatteella ja vapaarahoitteisia vuokramarkkinoita alhaisemmalla vuokratasolla Turussa ja Raumalla. Säätiöllä on verovapaa-status vuosille 2011-2015. Henkilökunnan määrä 21.</t>
  </si>
  <si>
    <t>Toimialana ruoka-, siivous- ja kiinteistönhoitopalveluiden tuottaminen sekä näiden palveluiden toteuttamiseen liittyvä suunnittelu ja konsultointi. Strategian johtoajatuk-sena tehdä yhtiöstä Lounais-Suomen johtava palveluyritys, joka hallitsee parhaiten asiakkaidensa erityistarpeet. Henkilökunnan määrä n. 800. Yhtiössä toimii Taloustiimi.</t>
  </si>
  <si>
    <t>Isännöinti 
Saarto Oy
tj. Pertti Satopää</t>
  </si>
  <si>
    <t>tj. Jorma 
Kemppainen</t>
  </si>
  <si>
    <t>tj. Anu 
Kurkilahti-
Haartemo</t>
  </si>
  <si>
    <t>tj. Riku-Matti 
Levomäki
(Raili 
Järnstedt-Kössi)</t>
  </si>
  <si>
    <t>tj. Marja-Liisa 
Pakkala</t>
  </si>
  <si>
    <t>Tuija Kinnari/
Turun 
Tilikeskus
 (Marita Alen)</t>
  </si>
  <si>
    <t>tj. Miika 
Markkanen</t>
  </si>
  <si>
    <t>Vastat-
tu</t>
  </si>
  <si>
    <t xml:space="preserve">Vertailuhinta </t>
  </si>
  <si>
    <t>Asuntoliiketoiminta</t>
  </si>
  <si>
    <t>Monopoliluonteinen toiminta</t>
  </si>
  <si>
    <t>Energialiiketoiminta</t>
  </si>
  <si>
    <t>Elinkeinopoliittiset yhtiöt</t>
  </si>
  <si>
    <t>Säätiöt</t>
  </si>
  <si>
    <t>Muut</t>
  </si>
  <si>
    <t>yht</t>
  </si>
  <si>
    <t>v. 2013</t>
  </si>
  <si>
    <t>v. 2014</t>
  </si>
  <si>
    <t>v. 2015</t>
  </si>
  <si>
    <t>v. 2016</t>
  </si>
  <si>
    <t>Kiinteistö- ja rakennustoiminta</t>
  </si>
  <si>
    <t>Kiinteistöliiketoiminta</t>
  </si>
  <si>
    <t>v. 2017</t>
  </si>
  <si>
    <t>v.2018</t>
  </si>
  <si>
    <t>Vertailussa käytettävä arvio lakisääteisten tarkastuspäivien määrästä</t>
  </si>
  <si>
    <t>Arvio tilintarkastajan muiden tehtävien (lisätoimeksiantojen) määrästä</t>
  </si>
  <si>
    <t>Tytäryhteisön/säätiön nimi</t>
  </si>
  <si>
    <t>Päävastuullisen KHT-tilintarkastajan nimi</t>
  </si>
  <si>
    <t>Varatilintarkastajan nimi (ellei tilintarkastajaksi nimetty tilintarkastus- yhteisöä)</t>
  </si>
  <si>
    <t>(Tarjoja täyttää keltaiset kohdat!)</t>
  </si>
  <si>
    <t>TScP Kiinteistöt Oy (2013 Turun Satama Oy)</t>
  </si>
  <si>
    <t>TVT Asunnot Oy          (emo, konserni)</t>
  </si>
  <si>
    <t>Diaari No 11353 - 2012</t>
  </si>
  <si>
    <t>Tarkastuspäivän hintana käytetään Tarjouslomake 2 (liite 5) mukaista KHT-tilintarkastajan päivähintaa eri vuosina.</t>
  </si>
  <si>
    <t>KHT-tilintarkastajan tarkastuspäivän hinta € (alv 0%) / vuosi (tarjouslomake 2, liitteestä 5)</t>
  </si>
  <si>
    <t>LIITE 7, Tarjouslomake 4 Yhteisöjen ja säätiöiden tilintarkastajat</t>
  </si>
  <si>
    <t>VERTAILUHINTA; lakisääteisten tarkastuspäivien yhteenlaskettu hinta kaudella 2013-18 (= arvio lakisääteisten tarkastuspäivien määrästä x vuodet 2013-2018 x KHT-päivähinnat, tarjouslomake 2, liite 5)</t>
  </si>
  <si>
    <t>Tarjoaja: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</si>
</sst>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_€"/>
    <numFmt numFmtId="166" formatCode="0.0"/>
  </numFmts>
  <fonts count="9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Protection="1"/>
    <xf numFmtId="0" fontId="1" fillId="0" borderId="0" xfId="0" applyFont="1" applyProtection="1"/>
    <xf numFmtId="0" fontId="7" fillId="0" borderId="0" xfId="0" applyFont="1" applyProtection="1"/>
    <xf numFmtId="14" fontId="1" fillId="0" borderId="0" xfId="0" applyNumberFormat="1" applyFont="1" applyAlignment="1" applyProtection="1">
      <alignment horizontal="left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wrapText="1"/>
    </xf>
    <xf numFmtId="164" fontId="4" fillId="0" borderId="1" xfId="0" applyNumberFormat="1" applyFont="1" applyFill="1" applyBorder="1" applyAlignment="1" applyProtection="1">
      <alignment wrapText="1"/>
    </xf>
    <xf numFmtId="165" fontId="1" fillId="0" borderId="1" xfId="0" applyNumberFormat="1" applyFont="1" applyFill="1" applyBorder="1" applyProtection="1"/>
    <xf numFmtId="0" fontId="1" fillId="0" borderId="0" xfId="0" applyFont="1" applyBorder="1" applyProtection="1"/>
    <xf numFmtId="0" fontId="2" fillId="2" borderId="7" xfId="0" applyFont="1" applyFill="1" applyBorder="1" applyAlignment="1" applyProtection="1"/>
    <xf numFmtId="164" fontId="4" fillId="0" borderId="1" xfId="0" applyNumberFormat="1" applyFont="1" applyFill="1" applyBorder="1" applyProtection="1"/>
    <xf numFmtId="0" fontId="1" fillId="2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/>
    <xf numFmtId="164" fontId="4" fillId="0" borderId="1" xfId="0" applyNumberFormat="1" applyFont="1" applyFill="1" applyBorder="1" applyAlignment="1" applyProtection="1"/>
    <xf numFmtId="0" fontId="1" fillId="0" borderId="1" xfId="0" applyFont="1" applyBorder="1" applyAlignment="1" applyProtection="1">
      <alignment horizontal="center"/>
    </xf>
    <xf numFmtId="1" fontId="1" fillId="0" borderId="1" xfId="0" applyNumberFormat="1" applyFont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/>
    <xf numFmtId="0" fontId="1" fillId="2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3" fillId="0" borderId="0" xfId="0" applyFont="1" applyAlignment="1" applyProtection="1"/>
    <xf numFmtId="0" fontId="3" fillId="0" borderId="1" xfId="0" applyFont="1" applyBorder="1" applyAlignment="1" applyProtection="1">
      <alignment horizontal="center"/>
    </xf>
    <xf numFmtId="166" fontId="3" fillId="0" borderId="1" xfId="0" applyNumberFormat="1" applyFont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Protection="1"/>
    <xf numFmtId="165" fontId="1" fillId="0" borderId="0" xfId="0" applyNumberFormat="1" applyFont="1" applyBorder="1" applyProtection="1"/>
    <xf numFmtId="164" fontId="5" fillId="0" borderId="1" xfId="0" applyNumberFormat="1" applyFont="1" applyBorder="1" applyProtection="1"/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16" fontId="1" fillId="4" borderId="1" xfId="0" applyNumberFormat="1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protection locked="0"/>
    </xf>
    <xf numFmtId="0" fontId="0" fillId="5" borderId="3" xfId="0" applyFont="1" applyFill="1" applyBorder="1" applyAlignment="1" applyProtection="1">
      <protection locked="0"/>
    </xf>
    <xf numFmtId="0" fontId="0" fillId="5" borderId="4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/>
    <xf numFmtId="0" fontId="0" fillId="0" borderId="3" xfId="0" applyBorder="1" applyAlignment="1" applyProtection="1"/>
    <xf numFmtId="0" fontId="0" fillId="0" borderId="4" xfId="0" applyBorder="1" applyAlignment="1" applyProtection="1"/>
    <xf numFmtId="0" fontId="1" fillId="0" borderId="5" xfId="0" applyFont="1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0" fillId="0" borderId="3" xfId="0" applyBorder="1" applyAlignment="1" applyProtection="1">
      <alignment horizontal="center" wrapText="1"/>
    </xf>
    <xf numFmtId="0" fontId="0" fillId="0" borderId="4" xfId="0" applyBorder="1" applyAlignment="1" applyProtection="1">
      <alignment horizontal="center"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zoomScaleNormal="100" workbookViewId="0"/>
  </sheetViews>
  <sheetFormatPr defaultRowHeight="35.25" customHeight="1" x14ac:dyDescent="0.2"/>
  <cols>
    <col min="1" max="1" width="18.75" style="2" customWidth="1"/>
    <col min="2" max="2" width="10.25" style="2" hidden="1" customWidth="1"/>
    <col min="3" max="3" width="5.375" style="2" hidden="1" customWidth="1"/>
    <col min="4" max="4" width="24.875" style="2" hidden="1" customWidth="1"/>
    <col min="5" max="5" width="12.5" style="2" customWidth="1"/>
    <col min="6" max="6" width="12.25" style="2" customWidth="1"/>
    <col min="7" max="7" width="13.125" style="2" customWidth="1"/>
    <col min="8" max="8" width="14.625" style="2" customWidth="1"/>
    <col min="9" max="9" width="6" style="2" customWidth="1"/>
    <col min="10" max="11" width="6" style="2" bestFit="1" customWidth="1"/>
    <col min="12" max="14" width="6" style="2" customWidth="1"/>
    <col min="15" max="15" width="19.375" style="2" customWidth="1"/>
    <col min="16" max="16384" width="9" style="2"/>
  </cols>
  <sheetData>
    <row r="1" spans="1:17" ht="21.75" customHeight="1" x14ac:dyDescent="0.25">
      <c r="A1" s="1" t="s">
        <v>115</v>
      </c>
      <c r="O1" s="2" t="s">
        <v>112</v>
      </c>
    </row>
    <row r="2" spans="1:17" ht="21.75" customHeight="1" x14ac:dyDescent="0.25">
      <c r="A2" s="39" t="s">
        <v>117</v>
      </c>
      <c r="B2" s="40"/>
      <c r="C2" s="40"/>
      <c r="D2" s="40"/>
      <c r="E2" s="41"/>
    </row>
    <row r="3" spans="1:17" ht="21.75" customHeight="1" x14ac:dyDescent="0.25">
      <c r="A3" s="3" t="s">
        <v>109</v>
      </c>
    </row>
    <row r="4" spans="1:17" ht="12.75" x14ac:dyDescent="0.2">
      <c r="A4" s="2" t="s">
        <v>113</v>
      </c>
      <c r="O4" s="4"/>
    </row>
    <row r="5" spans="1:17" ht="45" customHeight="1" x14ac:dyDescent="0.2">
      <c r="A5" s="45" t="s">
        <v>106</v>
      </c>
      <c r="B5" s="5" t="s">
        <v>0</v>
      </c>
      <c r="C5" s="6" t="s">
        <v>87</v>
      </c>
      <c r="D5" s="6" t="s">
        <v>1</v>
      </c>
      <c r="E5" s="45" t="s">
        <v>104</v>
      </c>
      <c r="F5" s="45" t="s">
        <v>105</v>
      </c>
      <c r="G5" s="45" t="s">
        <v>107</v>
      </c>
      <c r="H5" s="45" t="s">
        <v>108</v>
      </c>
      <c r="I5" s="47" t="s">
        <v>114</v>
      </c>
      <c r="J5" s="48"/>
      <c r="K5" s="48"/>
      <c r="L5" s="48"/>
      <c r="M5" s="48"/>
      <c r="N5" s="49"/>
      <c r="O5" s="45" t="s">
        <v>116</v>
      </c>
    </row>
    <row r="6" spans="1:17" ht="84.75" customHeight="1" x14ac:dyDescent="0.2">
      <c r="A6" s="46"/>
      <c r="B6" s="5" t="s">
        <v>0</v>
      </c>
      <c r="C6" s="6" t="s">
        <v>87</v>
      </c>
      <c r="D6" s="6" t="s">
        <v>1</v>
      </c>
      <c r="E6" s="46"/>
      <c r="F6" s="46"/>
      <c r="G6" s="46"/>
      <c r="H6" s="46"/>
      <c r="I6" s="7" t="s">
        <v>96</v>
      </c>
      <c r="J6" s="7" t="s">
        <v>97</v>
      </c>
      <c r="K6" s="7" t="s">
        <v>98</v>
      </c>
      <c r="L6" s="7" t="s">
        <v>99</v>
      </c>
      <c r="M6" s="7" t="s">
        <v>102</v>
      </c>
      <c r="N6" s="7" t="s">
        <v>103</v>
      </c>
      <c r="O6" s="46"/>
    </row>
    <row r="7" spans="1:17" ht="24.95" customHeight="1" x14ac:dyDescent="0.25">
      <c r="A7" s="42" t="s">
        <v>89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1:17" ht="27" customHeight="1" x14ac:dyDescent="0.2">
      <c r="A8" s="8" t="s">
        <v>111</v>
      </c>
      <c r="B8" s="9" t="s">
        <v>48</v>
      </c>
      <c r="C8" s="10" t="s">
        <v>11</v>
      </c>
      <c r="D8" s="8" t="s">
        <v>28</v>
      </c>
      <c r="E8" s="10">
        <v>11</v>
      </c>
      <c r="F8" s="11">
        <v>2</v>
      </c>
      <c r="G8" s="33"/>
      <c r="H8" s="33"/>
      <c r="I8" s="12"/>
      <c r="J8" s="12"/>
      <c r="K8" s="12"/>
      <c r="L8" s="12"/>
      <c r="M8" s="12"/>
      <c r="N8" s="12"/>
      <c r="O8" s="13">
        <f t="shared" ref="O8:O9" si="0">E8*(I8+J8+K8+L8+M8+N8)</f>
        <v>0</v>
      </c>
    </row>
    <row r="9" spans="1:17" ht="27" customHeight="1" x14ac:dyDescent="0.2">
      <c r="A9" s="8" t="s">
        <v>57</v>
      </c>
      <c r="B9" s="8" t="s">
        <v>27</v>
      </c>
      <c r="C9" s="10" t="s">
        <v>11</v>
      </c>
      <c r="D9" s="8" t="s">
        <v>26</v>
      </c>
      <c r="E9" s="10">
        <v>5</v>
      </c>
      <c r="F9" s="11">
        <v>4</v>
      </c>
      <c r="G9" s="33"/>
      <c r="H9" s="33"/>
      <c r="I9" s="12"/>
      <c r="J9" s="12"/>
      <c r="K9" s="12"/>
      <c r="L9" s="12"/>
      <c r="M9" s="12"/>
      <c r="N9" s="12"/>
      <c r="O9" s="13">
        <f t="shared" si="0"/>
        <v>0</v>
      </c>
    </row>
    <row r="10" spans="1:17" ht="27" customHeight="1" x14ac:dyDescent="0.2">
      <c r="A10" s="8" t="s">
        <v>63</v>
      </c>
      <c r="B10" s="8" t="s">
        <v>45</v>
      </c>
      <c r="C10" s="10" t="s">
        <v>11</v>
      </c>
      <c r="D10" s="8" t="s">
        <v>78</v>
      </c>
      <c r="E10" s="10">
        <v>4</v>
      </c>
      <c r="F10" s="11">
        <v>3</v>
      </c>
      <c r="G10" s="34"/>
      <c r="H10" s="34"/>
      <c r="I10" s="14"/>
      <c r="J10" s="14"/>
      <c r="K10" s="14"/>
      <c r="L10" s="14"/>
      <c r="M10" s="14"/>
      <c r="N10" s="14"/>
      <c r="O10" s="13">
        <f>E10*(I10+J10+K10+L10+M10+N10)</f>
        <v>0</v>
      </c>
      <c r="P10" s="15"/>
      <c r="Q10" s="15"/>
    </row>
    <row r="11" spans="1:17" ht="27" customHeight="1" x14ac:dyDescent="0.25">
      <c r="A11" s="42" t="s">
        <v>101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16"/>
      <c r="Q11" s="15"/>
    </row>
    <row r="12" spans="1:17" ht="27" customHeight="1" x14ac:dyDescent="0.2">
      <c r="A12" s="8" t="s">
        <v>51</v>
      </c>
      <c r="B12" s="9" t="s">
        <v>12</v>
      </c>
      <c r="C12" s="10" t="s">
        <v>13</v>
      </c>
      <c r="D12" s="8"/>
      <c r="E12" s="10">
        <v>1</v>
      </c>
      <c r="F12" s="11">
        <v>0</v>
      </c>
      <c r="G12" s="33"/>
      <c r="H12" s="33"/>
      <c r="I12" s="12"/>
      <c r="J12" s="12"/>
      <c r="K12" s="12"/>
      <c r="L12" s="12"/>
      <c r="M12" s="12"/>
      <c r="N12" s="12"/>
      <c r="O12" s="13">
        <f>E12*(I12+J12+K12+L12+M12+N12)</f>
        <v>0</v>
      </c>
      <c r="P12" s="15"/>
      <c r="Q12" s="15"/>
    </row>
    <row r="13" spans="1:17" ht="27" customHeight="1" x14ac:dyDescent="0.2">
      <c r="A13" s="8" t="s">
        <v>2</v>
      </c>
      <c r="B13" s="8" t="s">
        <v>81</v>
      </c>
      <c r="C13" s="10" t="s">
        <v>11</v>
      </c>
      <c r="D13" s="8" t="s">
        <v>40</v>
      </c>
      <c r="E13" s="10">
        <v>1</v>
      </c>
      <c r="F13" s="11">
        <v>0</v>
      </c>
      <c r="G13" s="33"/>
      <c r="H13" s="33"/>
      <c r="I13" s="12"/>
      <c r="J13" s="12"/>
      <c r="K13" s="12"/>
      <c r="L13" s="12"/>
      <c r="M13" s="12"/>
      <c r="N13" s="12"/>
      <c r="O13" s="13">
        <f t="shared" ref="O13:O18" si="1">E13*(I13+J13+K13+L13+M13+N13)</f>
        <v>0</v>
      </c>
    </row>
    <row r="14" spans="1:17" ht="27" customHeight="1" x14ac:dyDescent="0.2">
      <c r="A14" s="8" t="s">
        <v>53</v>
      </c>
      <c r="B14" s="8" t="s">
        <v>82</v>
      </c>
      <c r="C14" s="10" t="s">
        <v>11</v>
      </c>
      <c r="D14" s="8" t="s">
        <v>42</v>
      </c>
      <c r="E14" s="10">
        <v>2</v>
      </c>
      <c r="F14" s="11">
        <v>2</v>
      </c>
      <c r="G14" s="34"/>
      <c r="H14" s="34"/>
      <c r="I14" s="14"/>
      <c r="J14" s="14"/>
      <c r="K14" s="14"/>
      <c r="L14" s="14"/>
      <c r="M14" s="14"/>
      <c r="N14" s="14"/>
      <c r="O14" s="13">
        <f t="shared" si="1"/>
        <v>0</v>
      </c>
    </row>
    <row r="15" spans="1:17" ht="27" customHeight="1" x14ac:dyDescent="0.2">
      <c r="A15" s="8" t="s">
        <v>54</v>
      </c>
      <c r="B15" s="9" t="s">
        <v>14</v>
      </c>
      <c r="C15" s="10" t="s">
        <v>11</v>
      </c>
      <c r="D15" s="8" t="s">
        <v>25</v>
      </c>
      <c r="E15" s="10">
        <v>1</v>
      </c>
      <c r="F15" s="11">
        <v>0</v>
      </c>
      <c r="G15" s="33"/>
      <c r="H15" s="33"/>
      <c r="I15" s="12"/>
      <c r="J15" s="12"/>
      <c r="K15" s="12"/>
      <c r="L15" s="12"/>
      <c r="M15" s="12"/>
      <c r="N15" s="12"/>
      <c r="O15" s="13">
        <f t="shared" si="1"/>
        <v>0</v>
      </c>
    </row>
    <row r="16" spans="1:17" ht="27" customHeight="1" x14ac:dyDescent="0.2">
      <c r="A16" s="8" t="s">
        <v>56</v>
      </c>
      <c r="B16" s="8" t="s">
        <v>15</v>
      </c>
      <c r="C16" s="10" t="s">
        <v>11</v>
      </c>
      <c r="D16" s="8" t="s">
        <v>41</v>
      </c>
      <c r="E16" s="10">
        <v>1</v>
      </c>
      <c r="F16" s="11">
        <v>0</v>
      </c>
      <c r="G16" s="33"/>
      <c r="H16" s="33"/>
      <c r="I16" s="12"/>
      <c r="J16" s="12"/>
      <c r="K16" s="12"/>
      <c r="L16" s="12"/>
      <c r="M16" s="12"/>
      <c r="N16" s="12"/>
      <c r="O16" s="13">
        <f t="shared" si="1"/>
        <v>0</v>
      </c>
    </row>
    <row r="17" spans="1:15" ht="27" customHeight="1" x14ac:dyDescent="0.2">
      <c r="A17" s="8" t="s">
        <v>55</v>
      </c>
      <c r="B17" s="8" t="s">
        <v>82</v>
      </c>
      <c r="C17" s="10" t="s">
        <v>11</v>
      </c>
      <c r="D17" s="8" t="s">
        <v>76</v>
      </c>
      <c r="E17" s="10">
        <v>2</v>
      </c>
      <c r="F17" s="11">
        <v>1</v>
      </c>
      <c r="G17" s="34"/>
      <c r="H17" s="34"/>
      <c r="I17" s="14"/>
      <c r="J17" s="14"/>
      <c r="K17" s="14"/>
      <c r="L17" s="14"/>
      <c r="M17" s="14"/>
      <c r="N17" s="14"/>
      <c r="O17" s="13">
        <f t="shared" si="1"/>
        <v>0</v>
      </c>
    </row>
    <row r="18" spans="1:15" ht="27" customHeight="1" x14ac:dyDescent="0.2">
      <c r="A18" s="8" t="s">
        <v>110</v>
      </c>
      <c r="B18" s="9" t="s">
        <v>83</v>
      </c>
      <c r="C18" s="10" t="s">
        <v>11</v>
      </c>
      <c r="D18" s="8" t="s">
        <v>29</v>
      </c>
      <c r="E18" s="10">
        <v>4</v>
      </c>
      <c r="F18" s="11">
        <v>0</v>
      </c>
      <c r="G18" s="33"/>
      <c r="H18" s="33"/>
      <c r="I18" s="12"/>
      <c r="J18" s="12"/>
      <c r="K18" s="12"/>
      <c r="L18" s="12"/>
      <c r="M18" s="12"/>
      <c r="N18" s="12"/>
      <c r="O18" s="13">
        <f t="shared" si="1"/>
        <v>0</v>
      </c>
    </row>
    <row r="19" spans="1:15" ht="27" customHeight="1" x14ac:dyDescent="0.25">
      <c r="A19" s="42" t="s">
        <v>100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4"/>
    </row>
    <row r="20" spans="1:15" ht="27" customHeight="1" x14ac:dyDescent="0.2">
      <c r="A20" s="8" t="s">
        <v>67</v>
      </c>
      <c r="B20" s="9" t="s">
        <v>24</v>
      </c>
      <c r="C20" s="10" t="s">
        <v>11</v>
      </c>
      <c r="D20" s="8" t="s">
        <v>79</v>
      </c>
      <c r="E20" s="10">
        <v>5</v>
      </c>
      <c r="F20" s="11">
        <v>5</v>
      </c>
      <c r="G20" s="33"/>
      <c r="H20" s="33"/>
      <c r="I20" s="12"/>
      <c r="J20" s="12"/>
      <c r="K20" s="12"/>
      <c r="L20" s="12"/>
      <c r="M20" s="12"/>
      <c r="N20" s="12"/>
      <c r="O20" s="13">
        <f>E20*(I20+J20+K20+L20+M20+N20)</f>
        <v>0</v>
      </c>
    </row>
    <row r="21" spans="1:15" ht="27" customHeight="1" x14ac:dyDescent="0.2">
      <c r="A21" s="8" t="s">
        <v>62</v>
      </c>
      <c r="B21" s="8" t="s">
        <v>49</v>
      </c>
      <c r="C21" s="10" t="s">
        <v>11</v>
      </c>
      <c r="D21" s="8" t="s">
        <v>38</v>
      </c>
      <c r="E21" s="10">
        <v>4</v>
      </c>
      <c r="F21" s="11">
        <v>4</v>
      </c>
      <c r="G21" s="33"/>
      <c r="H21" s="33"/>
      <c r="I21" s="12"/>
      <c r="J21" s="12"/>
      <c r="K21" s="12"/>
      <c r="L21" s="12"/>
      <c r="M21" s="12"/>
      <c r="N21" s="12"/>
      <c r="O21" s="13">
        <f t="shared" ref="O21:O22" si="2">E21*(I21+J21+K21+L21+M21+N21)</f>
        <v>0</v>
      </c>
    </row>
    <row r="22" spans="1:15" ht="24.95" customHeight="1" x14ac:dyDescent="0.2">
      <c r="A22" s="8" t="s">
        <v>61</v>
      </c>
      <c r="B22" s="8" t="s">
        <v>50</v>
      </c>
      <c r="C22" s="10" t="s">
        <v>11</v>
      </c>
      <c r="D22" s="8" t="s">
        <v>73</v>
      </c>
      <c r="E22" s="10">
        <v>4</v>
      </c>
      <c r="F22" s="11">
        <v>5</v>
      </c>
      <c r="G22" s="34"/>
      <c r="H22" s="34"/>
      <c r="I22" s="14"/>
      <c r="J22" s="14"/>
      <c r="K22" s="14"/>
      <c r="L22" s="14"/>
      <c r="M22" s="14"/>
      <c r="N22" s="14"/>
      <c r="O22" s="13">
        <f t="shared" si="2"/>
        <v>0</v>
      </c>
    </row>
    <row r="23" spans="1:15" ht="27" customHeight="1" x14ac:dyDescent="0.25">
      <c r="A23" s="42" t="s">
        <v>91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4"/>
    </row>
    <row r="24" spans="1:15" ht="24.95" customHeight="1" x14ac:dyDescent="0.2">
      <c r="A24" s="9" t="s">
        <v>5</v>
      </c>
      <c r="B24" s="9" t="s">
        <v>18</v>
      </c>
      <c r="C24" s="10" t="s">
        <v>11</v>
      </c>
      <c r="D24" s="6" t="s">
        <v>69</v>
      </c>
      <c r="E24" s="10">
        <v>17</v>
      </c>
      <c r="F24" s="10">
        <v>10</v>
      </c>
      <c r="G24" s="35"/>
      <c r="H24" s="35"/>
      <c r="I24" s="14"/>
      <c r="J24" s="14"/>
      <c r="K24" s="14"/>
      <c r="L24" s="14"/>
      <c r="M24" s="14"/>
      <c r="N24" s="14"/>
      <c r="O24" s="17">
        <f>E24*(I24+J24+K24+L24+M24+N24)</f>
        <v>0</v>
      </c>
    </row>
    <row r="25" spans="1:15" ht="27" customHeight="1" x14ac:dyDescent="0.25">
      <c r="A25" s="42" t="s">
        <v>92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4"/>
    </row>
    <row r="26" spans="1:15" ht="27" customHeight="1" x14ac:dyDescent="0.2">
      <c r="A26" s="9" t="s">
        <v>6</v>
      </c>
      <c r="B26" s="8" t="s">
        <v>83</v>
      </c>
      <c r="C26" s="10" t="s">
        <v>11</v>
      </c>
      <c r="D26" s="6" t="s">
        <v>30</v>
      </c>
      <c r="E26" s="10">
        <v>10</v>
      </c>
      <c r="F26" s="10">
        <v>12</v>
      </c>
      <c r="G26" s="35"/>
      <c r="H26" s="35"/>
      <c r="I26" s="14"/>
      <c r="J26" s="14"/>
      <c r="K26" s="14"/>
      <c r="L26" s="14"/>
      <c r="M26" s="14"/>
      <c r="N26" s="14"/>
      <c r="O26" s="17">
        <f>E26*(I26+J26+K26+L26+M26+N26)</f>
        <v>0</v>
      </c>
    </row>
    <row r="27" spans="1:15" ht="27" customHeight="1" x14ac:dyDescent="0.2">
      <c r="A27" s="8" t="s">
        <v>58</v>
      </c>
      <c r="B27" s="8" t="s">
        <v>16</v>
      </c>
      <c r="C27" s="10" t="s">
        <v>11</v>
      </c>
      <c r="D27" s="6" t="s">
        <v>75</v>
      </c>
      <c r="E27" s="10">
        <v>15</v>
      </c>
      <c r="F27" s="10">
        <v>0</v>
      </c>
      <c r="G27" s="35"/>
      <c r="H27" s="35"/>
      <c r="I27" s="14"/>
      <c r="J27" s="14"/>
      <c r="K27" s="14"/>
      <c r="L27" s="14"/>
      <c r="M27" s="14"/>
      <c r="N27" s="14"/>
      <c r="O27" s="17">
        <f t="shared" ref="O27:O28" si="3">E27*(I27+J27+K27+L27+M27+N27)</f>
        <v>0</v>
      </c>
    </row>
    <row r="28" spans="1:15" ht="24.95" customHeight="1" x14ac:dyDescent="0.2">
      <c r="A28" s="9" t="s">
        <v>10</v>
      </c>
      <c r="B28" s="8" t="s">
        <v>46</v>
      </c>
      <c r="C28" s="10" t="s">
        <v>11</v>
      </c>
      <c r="D28" s="6" t="s">
        <v>35</v>
      </c>
      <c r="E28" s="10">
        <v>2</v>
      </c>
      <c r="F28" s="10">
        <v>1</v>
      </c>
      <c r="G28" s="35"/>
      <c r="H28" s="35"/>
      <c r="I28" s="14"/>
      <c r="J28" s="14"/>
      <c r="K28" s="14"/>
      <c r="L28" s="14"/>
      <c r="M28" s="14"/>
      <c r="N28" s="14"/>
      <c r="O28" s="17">
        <f t="shared" si="3"/>
        <v>0</v>
      </c>
    </row>
    <row r="29" spans="1:15" ht="27" customHeight="1" x14ac:dyDescent="0.25">
      <c r="A29" s="42" t="s">
        <v>90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4"/>
    </row>
    <row r="30" spans="1:15" ht="27" customHeight="1" x14ac:dyDescent="0.2">
      <c r="A30" s="8" t="s">
        <v>59</v>
      </c>
      <c r="B30" s="9" t="s">
        <v>19</v>
      </c>
      <c r="C30" s="10" t="s">
        <v>11</v>
      </c>
      <c r="D30" s="6" t="s">
        <v>74</v>
      </c>
      <c r="E30" s="10">
        <v>5</v>
      </c>
      <c r="F30" s="10">
        <v>0</v>
      </c>
      <c r="G30" s="35"/>
      <c r="H30" s="35"/>
      <c r="I30" s="14"/>
      <c r="J30" s="14"/>
      <c r="K30" s="14"/>
      <c r="L30" s="14"/>
      <c r="M30" s="14"/>
      <c r="N30" s="14"/>
      <c r="O30" s="17">
        <f>E30*(I30+J30+K30+L30+M30+N30)</f>
        <v>0</v>
      </c>
    </row>
    <row r="31" spans="1:15" ht="24.95" customHeight="1" x14ac:dyDescent="0.2">
      <c r="A31" s="9" t="s">
        <v>7</v>
      </c>
      <c r="B31" s="9" t="s">
        <v>20</v>
      </c>
      <c r="C31" s="10" t="s">
        <v>11</v>
      </c>
      <c r="D31" s="6" t="s">
        <v>70</v>
      </c>
      <c r="E31" s="10">
        <v>3</v>
      </c>
      <c r="F31" s="10">
        <v>0</v>
      </c>
      <c r="G31" s="35"/>
      <c r="H31" s="35"/>
      <c r="I31" s="14"/>
      <c r="J31" s="14"/>
      <c r="K31" s="14"/>
      <c r="L31" s="14"/>
      <c r="M31" s="14"/>
      <c r="N31" s="14"/>
      <c r="O31" s="17">
        <f>E31*(I31+J31+K31+L31+M31+N31)</f>
        <v>0</v>
      </c>
    </row>
    <row r="32" spans="1:15" ht="27" customHeight="1" x14ac:dyDescent="0.25">
      <c r="A32" s="42" t="s">
        <v>93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4"/>
    </row>
    <row r="33" spans="1:15" ht="27" customHeight="1" x14ac:dyDescent="0.2">
      <c r="A33" s="9" t="s">
        <v>33</v>
      </c>
      <c r="B33" s="9" t="s">
        <v>21</v>
      </c>
      <c r="C33" s="10" t="s">
        <v>11</v>
      </c>
      <c r="D33" s="8" t="s">
        <v>31</v>
      </c>
      <c r="E33" s="18">
        <v>4</v>
      </c>
      <c r="F33" s="18">
        <v>0</v>
      </c>
      <c r="G33" s="36"/>
      <c r="H33" s="36"/>
      <c r="I33" s="19"/>
      <c r="J33" s="19"/>
      <c r="K33" s="19"/>
      <c r="L33" s="19"/>
      <c r="M33" s="19"/>
      <c r="N33" s="19"/>
      <c r="O33" s="20">
        <f>E33*(I33+J33+K33+L33+M33+N33)</f>
        <v>0</v>
      </c>
    </row>
    <row r="34" spans="1:15" ht="27" customHeight="1" x14ac:dyDescent="0.2">
      <c r="A34" s="9" t="s">
        <v>32</v>
      </c>
      <c r="B34" s="8" t="s">
        <v>68</v>
      </c>
      <c r="C34" s="10" t="s">
        <v>11</v>
      </c>
      <c r="D34" s="6" t="s">
        <v>72</v>
      </c>
      <c r="E34" s="10">
        <v>2</v>
      </c>
      <c r="F34" s="11">
        <v>0</v>
      </c>
      <c r="G34" s="34"/>
      <c r="H34" s="34"/>
      <c r="I34" s="14"/>
      <c r="J34" s="14"/>
      <c r="K34" s="14"/>
      <c r="L34" s="14"/>
      <c r="M34" s="14"/>
      <c r="N34" s="14"/>
      <c r="O34" s="20">
        <f t="shared" ref="O34:O38" si="4">E34*(I34+J34+K34+L34+M34+N34)</f>
        <v>0</v>
      </c>
    </row>
    <row r="35" spans="1:15" ht="27" customHeight="1" x14ac:dyDescent="0.2">
      <c r="A35" s="8" t="s">
        <v>60</v>
      </c>
      <c r="B35" s="8" t="s">
        <v>85</v>
      </c>
      <c r="C35" s="10" t="s">
        <v>11</v>
      </c>
      <c r="D35" s="6" t="s">
        <v>77</v>
      </c>
      <c r="E35" s="10">
        <v>3</v>
      </c>
      <c r="F35" s="10">
        <v>0</v>
      </c>
      <c r="G35" s="34"/>
      <c r="H35" s="34"/>
      <c r="I35" s="14"/>
      <c r="J35" s="14"/>
      <c r="K35" s="14"/>
      <c r="L35" s="14"/>
      <c r="M35" s="14"/>
      <c r="N35" s="14"/>
      <c r="O35" s="20">
        <f t="shared" si="4"/>
        <v>0</v>
      </c>
    </row>
    <row r="36" spans="1:15" ht="27" customHeight="1" x14ac:dyDescent="0.2">
      <c r="A36" s="9" t="s">
        <v>9</v>
      </c>
      <c r="B36" s="8" t="s">
        <v>47</v>
      </c>
      <c r="C36" s="21" t="s">
        <v>11</v>
      </c>
      <c r="D36" s="6" t="s">
        <v>34</v>
      </c>
      <c r="E36" s="10">
        <v>1</v>
      </c>
      <c r="F36" s="21">
        <v>0</v>
      </c>
      <c r="G36" s="35"/>
      <c r="H36" s="35"/>
      <c r="I36" s="14"/>
      <c r="J36" s="14"/>
      <c r="K36" s="14"/>
      <c r="L36" s="14"/>
      <c r="M36" s="14"/>
      <c r="N36" s="14"/>
      <c r="O36" s="20">
        <f t="shared" si="4"/>
        <v>0</v>
      </c>
    </row>
    <row r="37" spans="1:15" ht="27" customHeight="1" x14ac:dyDescent="0.2">
      <c r="A37" s="8" t="s">
        <v>65</v>
      </c>
      <c r="B37" s="9" t="s">
        <v>23</v>
      </c>
      <c r="C37" s="10" t="s">
        <v>11</v>
      </c>
      <c r="D37" s="6" t="s">
        <v>36</v>
      </c>
      <c r="E37" s="10">
        <v>9</v>
      </c>
      <c r="F37" s="21">
        <v>10</v>
      </c>
      <c r="G37" s="37"/>
      <c r="H37" s="37"/>
      <c r="I37" s="14"/>
      <c r="J37" s="14"/>
      <c r="K37" s="14"/>
      <c r="L37" s="14"/>
      <c r="M37" s="14"/>
      <c r="N37" s="14"/>
      <c r="O37" s="20">
        <f t="shared" si="4"/>
        <v>0</v>
      </c>
    </row>
    <row r="38" spans="1:15" ht="24.95" customHeight="1" x14ac:dyDescent="0.2">
      <c r="A38" s="8" t="s">
        <v>64</v>
      </c>
      <c r="B38" s="8" t="s">
        <v>44</v>
      </c>
      <c r="C38" s="10" t="s">
        <v>11</v>
      </c>
      <c r="D38" s="6" t="s">
        <v>37</v>
      </c>
      <c r="E38" s="18">
        <v>2</v>
      </c>
      <c r="F38" s="21">
        <v>0</v>
      </c>
      <c r="G38" s="37"/>
      <c r="H38" s="37"/>
      <c r="I38" s="14"/>
      <c r="J38" s="14"/>
      <c r="K38" s="14"/>
      <c r="L38" s="14"/>
      <c r="M38" s="14"/>
      <c r="N38" s="14"/>
      <c r="O38" s="20">
        <f t="shared" si="4"/>
        <v>0</v>
      </c>
    </row>
    <row r="39" spans="1:15" ht="27" customHeight="1" x14ac:dyDescent="0.25">
      <c r="A39" s="42" t="s">
        <v>94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1:15" ht="27" customHeight="1" x14ac:dyDescent="0.2">
      <c r="A40" s="9" t="s">
        <v>3</v>
      </c>
      <c r="B40" s="8" t="s">
        <v>84</v>
      </c>
      <c r="C40" s="10" t="s">
        <v>11</v>
      </c>
      <c r="D40" s="6" t="s">
        <v>43</v>
      </c>
      <c r="E40" s="10">
        <v>3</v>
      </c>
      <c r="F40" s="22">
        <v>0</v>
      </c>
      <c r="G40" s="36"/>
      <c r="H40" s="36"/>
      <c r="I40" s="19"/>
      <c r="J40" s="19"/>
      <c r="K40" s="19"/>
      <c r="L40" s="19"/>
      <c r="M40" s="19"/>
      <c r="N40" s="19"/>
      <c r="O40" s="23">
        <f>E40*(I40+J40+K40+L40+M40+N40)</f>
        <v>0</v>
      </c>
    </row>
    <row r="41" spans="1:15" ht="27" customHeight="1" x14ac:dyDescent="0.2">
      <c r="A41" s="5" t="s">
        <v>4</v>
      </c>
      <c r="B41" s="5" t="s">
        <v>17</v>
      </c>
      <c r="C41" s="21" t="s">
        <v>13</v>
      </c>
      <c r="D41" s="5"/>
      <c r="E41" s="24">
        <v>1</v>
      </c>
      <c r="F41" s="24">
        <v>0</v>
      </c>
      <c r="G41" s="38"/>
      <c r="H41" s="38"/>
      <c r="I41" s="14"/>
      <c r="J41" s="14"/>
      <c r="K41" s="14"/>
      <c r="L41" s="14"/>
      <c r="M41" s="14"/>
      <c r="N41" s="14"/>
      <c r="O41" s="23">
        <f t="shared" ref="O41:O44" si="5">E41*(I41+J41+K41+L41+M41+N41)</f>
        <v>0</v>
      </c>
    </row>
    <row r="42" spans="1:15" ht="27" customHeight="1" x14ac:dyDescent="0.2">
      <c r="A42" s="5" t="s">
        <v>8</v>
      </c>
      <c r="B42" s="6" t="s">
        <v>86</v>
      </c>
      <c r="C42" s="21" t="s">
        <v>13</v>
      </c>
      <c r="D42" s="5"/>
      <c r="E42" s="24">
        <v>4</v>
      </c>
      <c r="F42" s="24">
        <v>0</v>
      </c>
      <c r="G42" s="35"/>
      <c r="H42" s="35"/>
      <c r="I42" s="14"/>
      <c r="J42" s="14"/>
      <c r="K42" s="14"/>
      <c r="L42" s="14"/>
      <c r="M42" s="14"/>
      <c r="N42" s="14"/>
      <c r="O42" s="23">
        <f t="shared" si="5"/>
        <v>0</v>
      </c>
    </row>
    <row r="43" spans="1:15" ht="27" customHeight="1" x14ac:dyDescent="0.2">
      <c r="A43" s="8" t="s">
        <v>66</v>
      </c>
      <c r="B43" s="9" t="s">
        <v>22</v>
      </c>
      <c r="C43" s="10" t="s">
        <v>11</v>
      </c>
      <c r="D43" s="6" t="s">
        <v>71</v>
      </c>
      <c r="E43" s="10">
        <v>3</v>
      </c>
      <c r="F43" s="10">
        <v>1.5</v>
      </c>
      <c r="G43" s="34"/>
      <c r="H43" s="34"/>
      <c r="I43" s="14"/>
      <c r="J43" s="14"/>
      <c r="K43" s="14"/>
      <c r="L43" s="14"/>
      <c r="M43" s="14"/>
      <c r="N43" s="14"/>
      <c r="O43" s="23">
        <f t="shared" si="5"/>
        <v>0</v>
      </c>
    </row>
    <row r="44" spans="1:15" ht="27" customHeight="1" x14ac:dyDescent="0.2">
      <c r="A44" s="8" t="s">
        <v>52</v>
      </c>
      <c r="B44" s="8" t="s">
        <v>80</v>
      </c>
      <c r="C44" s="10" t="s">
        <v>11</v>
      </c>
      <c r="D44" s="6" t="s">
        <v>39</v>
      </c>
      <c r="E44" s="10">
        <v>1</v>
      </c>
      <c r="F44" s="11">
        <v>1</v>
      </c>
      <c r="G44" s="35"/>
      <c r="H44" s="35"/>
      <c r="I44" s="14"/>
      <c r="J44" s="14"/>
      <c r="K44" s="14"/>
      <c r="L44" s="14"/>
      <c r="M44" s="14"/>
      <c r="N44" s="14"/>
      <c r="O44" s="23">
        <f t="shared" si="5"/>
        <v>0</v>
      </c>
    </row>
    <row r="45" spans="1:15" ht="27" customHeight="1" x14ac:dyDescent="0.2">
      <c r="A45" s="25" t="s">
        <v>95</v>
      </c>
      <c r="B45" s="26"/>
      <c r="C45" s="26"/>
      <c r="D45" s="26"/>
      <c r="E45" s="27">
        <f>SUM(E7:E44)</f>
        <v>130</v>
      </c>
      <c r="F45" s="28">
        <v>63.5</v>
      </c>
      <c r="G45" s="29"/>
      <c r="H45" s="29"/>
      <c r="I45" s="14"/>
      <c r="J45" s="14"/>
      <c r="K45" s="14"/>
      <c r="L45" s="14"/>
      <c r="M45" s="14"/>
      <c r="N45" s="14"/>
      <c r="O45" s="30"/>
    </row>
    <row r="46" spans="1:15" ht="35.25" customHeight="1" x14ac:dyDescent="0.2">
      <c r="I46" s="31"/>
      <c r="J46" s="31"/>
      <c r="K46" s="31"/>
      <c r="L46" s="31"/>
      <c r="M46" s="31"/>
      <c r="N46" s="31" t="s">
        <v>88</v>
      </c>
      <c r="O46" s="32">
        <f>SUM(O7:O45)</f>
        <v>0</v>
      </c>
    </row>
  </sheetData>
  <sheetProtection sheet="1" objects="1" scenarios="1"/>
  <mergeCells count="16">
    <mergeCell ref="A2:E2"/>
    <mergeCell ref="A32:O32"/>
    <mergeCell ref="H5:H6"/>
    <mergeCell ref="A39:O39"/>
    <mergeCell ref="A19:O19"/>
    <mergeCell ref="A7:O7"/>
    <mergeCell ref="A29:O29"/>
    <mergeCell ref="A23:O23"/>
    <mergeCell ref="A25:O25"/>
    <mergeCell ref="O5:O6"/>
    <mergeCell ref="G5:G6"/>
    <mergeCell ref="E5:E6"/>
    <mergeCell ref="A5:A6"/>
    <mergeCell ref="I5:N5"/>
    <mergeCell ref="F5:F6"/>
    <mergeCell ref="A11:O11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Liite 7, Tarjouslomake 4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Marjasto Tarja(lakiasiat)</dc:creator>
  <cp:lastModifiedBy>mteuro</cp:lastModifiedBy>
  <cp:lastPrinted>2012-11-27T08:45:06Z</cp:lastPrinted>
  <dcterms:created xsi:type="dcterms:W3CDTF">2011-04-26T11:05:32Z</dcterms:created>
  <dcterms:modified xsi:type="dcterms:W3CDTF">2013-01-25T10:00:11Z</dcterms:modified>
</cp:coreProperties>
</file>