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turku-my.sharepoint.com/personal/kati_palenius_turku_fi/Documents/Tiedostot/TILASTOT/matkamäärät/"/>
    </mc:Choice>
  </mc:AlternateContent>
  <xr:revisionPtr revIDLastSave="109" documentId="13_ncr:1_{F3BF4D95-1E58-4135-A465-04C4DD3E86B3}" xr6:coauthVersionLast="47" xr6:coauthVersionMax="47" xr10:uidLastSave="{4B31EAEB-81A8-4F11-98CE-5B7D5F58AB0E}"/>
  <bookViews>
    <workbookView xWindow="-120" yWindow="-120" windowWidth="29040" windowHeight="1584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G32" i="1" s="1"/>
  <c r="H32" i="1" s="1"/>
  <c r="H21" i="1"/>
  <c r="H22" i="1"/>
  <c r="H23" i="1"/>
  <c r="H24" i="1"/>
  <c r="H25" i="1"/>
  <c r="H27" i="1"/>
  <c r="H28" i="1"/>
  <c r="H29" i="1"/>
  <c r="H30" i="1"/>
  <c r="H31" i="1"/>
  <c r="H20" i="1"/>
  <c r="F26" i="1"/>
  <c r="F32" i="1" s="1"/>
  <c r="E26" i="1"/>
  <c r="H26" i="1" l="1"/>
  <c r="E32" i="1"/>
  <c r="D32" i="1"/>
  <c r="C32" i="1"/>
  <c r="B32" i="1" l="1"/>
  <c r="G16" i="1" l="1"/>
  <c r="B16" i="1"/>
  <c r="C16" i="1"/>
  <c r="D16" i="1"/>
  <c r="E16" i="1"/>
  <c r="F16" i="1"/>
</calcChain>
</file>

<file path=xl/sharedStrings.xml><?xml version="1.0" encoding="utf-8"?>
<sst xmlns="http://schemas.openxmlformats.org/spreadsheetml/2006/main" count="33" uniqueCount="19">
  <si>
    <t>heinäkuu</t>
  </si>
  <si>
    <t>elokuu</t>
  </si>
  <si>
    <t>syyskuu</t>
  </si>
  <si>
    <t>lokakuu</t>
  </si>
  <si>
    <t>marraskuu</t>
  </si>
  <si>
    <t>joulukuu</t>
  </si>
  <si>
    <t>tammikuu</t>
  </si>
  <si>
    <t>helmikuu</t>
  </si>
  <si>
    <t>maaliskuu</t>
  </si>
  <si>
    <t>huhtikuu</t>
  </si>
  <si>
    <t>toukokuu</t>
  </si>
  <si>
    <t>kesäkuu</t>
  </si>
  <si>
    <t>2015</t>
  </si>
  <si>
    <t>Föli matkustajamäärät</t>
  </si>
  <si>
    <t>yhteensä</t>
  </si>
  <si>
    <t>Paimio 1.7.2024</t>
  </si>
  <si>
    <t xml:space="preserve">Muutos </t>
  </si>
  <si>
    <t>Runkolinjasto 1.7.2025</t>
  </si>
  <si>
    <t>Tall ships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</si>
</sst>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D4F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2" borderId="10" xfId="0" applyFont="1" applyFill="1" applyBorder="1"/>
    <xf numFmtId="0" fontId="2" fillId="2" borderId="1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0" borderId="15" xfId="0" applyFont="1" applyBorder="1" applyAlignment="1">
      <alignment horizontal="left"/>
    </xf>
    <xf numFmtId="3" fontId="2" fillId="0" borderId="18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9" fontId="2" fillId="0" borderId="0" xfId="1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9" fontId="1" fillId="0" borderId="0" xfId="1" applyFont="1"/>
    <xf numFmtId="10" fontId="2" fillId="0" borderId="0" xfId="1" applyNumberFormat="1" applyFont="1" applyAlignment="1">
      <alignment horizontal="center"/>
    </xf>
    <xf numFmtId="0" fontId="2" fillId="4" borderId="8" xfId="0" applyFont="1" applyFill="1" applyBorder="1" applyAlignment="1">
      <alignment horizontal="center"/>
    </xf>
    <xf numFmtId="3" fontId="2" fillId="4" borderId="12" xfId="0" applyNumberFormat="1" applyFont="1" applyFill="1" applyBorder="1" applyAlignment="1">
      <alignment horizontal="center"/>
    </xf>
    <xf numFmtId="3" fontId="2" fillId="4" borderId="1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colors>
    <mruColors>
      <color rgb="FFFCD4F2"/>
      <color rgb="FFFFFBC5"/>
      <color rgb="FFFBC9C9"/>
      <color rgb="FFF2E6FE"/>
      <color rgb="FF99FFCC"/>
      <color rgb="FFCCFF66"/>
      <color rgb="FFE5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A8" zoomScale="98" zoomScaleNormal="100" workbookViewId="0">
      <selection activeCell="I36" sqref="I36"/>
    </sheetView>
  </sheetViews>
  <sheetFormatPr defaultColWidth="15.75" defaultRowHeight="15.75" x14ac:dyDescent="0.25"/>
  <cols>
    <col min="1" max="1" width="13.625" style="1" customWidth="1"/>
    <col min="2" max="2" width="13.625" style="2" customWidth="1"/>
    <col min="3" max="4" width="13.625" style="1" customWidth="1"/>
    <col min="5" max="7" width="13.625" style="4" customWidth="1"/>
    <col min="8" max="8" width="13.625" style="5" customWidth="1"/>
    <col min="9" max="11" width="13.625" style="1" customWidth="1"/>
    <col min="12" max="16384" width="15.75" style="1"/>
  </cols>
  <sheetData>
    <row r="1" spans="1:9" x14ac:dyDescent="0.25">
      <c r="E1" s="3" t="s">
        <v>13</v>
      </c>
    </row>
    <row r="2" spans="1:9" ht="16.5" thickBot="1" x14ac:dyDescent="0.3"/>
    <row r="3" spans="1:9" ht="16.5" thickBot="1" x14ac:dyDescent="0.3">
      <c r="A3" s="8"/>
      <c r="B3" s="13">
        <v>2014</v>
      </c>
      <c r="C3" s="14" t="s">
        <v>12</v>
      </c>
      <c r="D3" s="15">
        <v>2016</v>
      </c>
      <c r="E3" s="16">
        <v>2017</v>
      </c>
      <c r="F3" s="16">
        <v>2018</v>
      </c>
      <c r="G3" s="16">
        <v>2019</v>
      </c>
    </row>
    <row r="4" spans="1:9" x14ac:dyDescent="0.25">
      <c r="A4" s="9" t="s">
        <v>6</v>
      </c>
      <c r="C4" s="18">
        <v>2280534</v>
      </c>
      <c r="D4" s="19">
        <v>2337918</v>
      </c>
      <c r="E4" s="18">
        <v>2504352</v>
      </c>
      <c r="F4" s="20">
        <v>2563474</v>
      </c>
      <c r="G4" s="18">
        <v>2571742</v>
      </c>
    </row>
    <row r="5" spans="1:9" x14ac:dyDescent="0.25">
      <c r="A5" s="10" t="s">
        <v>7</v>
      </c>
      <c r="B5" s="22"/>
      <c r="C5" s="23">
        <v>2171547</v>
      </c>
      <c r="D5" s="24">
        <v>2354756</v>
      </c>
      <c r="E5" s="23">
        <v>2300528</v>
      </c>
      <c r="F5" s="20">
        <v>2298240</v>
      </c>
      <c r="G5" s="23">
        <v>2264869</v>
      </c>
    </row>
    <row r="6" spans="1:9" x14ac:dyDescent="0.25">
      <c r="A6" s="10" t="s">
        <v>8</v>
      </c>
      <c r="B6" s="22"/>
      <c r="C6" s="23">
        <v>2404740</v>
      </c>
      <c r="D6" s="24">
        <v>2481073</v>
      </c>
      <c r="E6" s="23">
        <v>2741450</v>
      </c>
      <c r="F6" s="20">
        <v>2722835</v>
      </c>
      <c r="G6" s="23">
        <v>2587384</v>
      </c>
    </row>
    <row r="7" spans="1:9" x14ac:dyDescent="0.25">
      <c r="A7" s="10" t="s">
        <v>9</v>
      </c>
      <c r="B7" s="22"/>
      <c r="C7" s="23">
        <v>2093013</v>
      </c>
      <c r="D7" s="24">
        <v>2305781</v>
      </c>
      <c r="E7" s="23">
        <v>2198061</v>
      </c>
      <c r="F7" s="20">
        <v>2413215</v>
      </c>
      <c r="G7" s="23">
        <v>2192403</v>
      </c>
    </row>
    <row r="8" spans="1:9" x14ac:dyDescent="0.25">
      <c r="A8" s="10" t="s">
        <v>10</v>
      </c>
      <c r="B8" s="22"/>
      <c r="C8" s="23">
        <v>1960847</v>
      </c>
      <c r="D8" s="24">
        <v>2065108</v>
      </c>
      <c r="E8" s="23">
        <v>2211818</v>
      </c>
      <c r="F8" s="20">
        <v>2201193</v>
      </c>
      <c r="G8" s="23">
        <v>2089744</v>
      </c>
      <c r="H8" s="33"/>
    </row>
    <row r="9" spans="1:9" x14ac:dyDescent="0.25">
      <c r="A9" s="10" t="s">
        <v>11</v>
      </c>
      <c r="B9" s="22"/>
      <c r="C9" s="23">
        <v>1441339</v>
      </c>
      <c r="D9" s="24">
        <v>1521715</v>
      </c>
      <c r="E9" s="23">
        <v>1661811</v>
      </c>
      <c r="F9" s="20">
        <v>1647164</v>
      </c>
      <c r="G9" s="23">
        <v>1565639</v>
      </c>
    </row>
    <row r="10" spans="1:9" x14ac:dyDescent="0.25">
      <c r="A10" s="10" t="s">
        <v>0</v>
      </c>
      <c r="B10" s="23">
        <v>1278112</v>
      </c>
      <c r="C10" s="23">
        <v>1363521</v>
      </c>
      <c r="D10" s="24">
        <v>1405948</v>
      </c>
      <c r="E10" s="23">
        <v>1614939</v>
      </c>
      <c r="F10" s="20">
        <v>1515764</v>
      </c>
      <c r="G10" s="23">
        <v>1538145</v>
      </c>
    </row>
    <row r="11" spans="1:9" x14ac:dyDescent="0.25">
      <c r="A11" s="10" t="s">
        <v>1</v>
      </c>
      <c r="B11" s="23">
        <v>1736543</v>
      </c>
      <c r="C11" s="23">
        <v>1728337</v>
      </c>
      <c r="D11" s="24">
        <v>1849386</v>
      </c>
      <c r="E11" s="23">
        <v>1954599</v>
      </c>
      <c r="F11" s="20">
        <v>2014439</v>
      </c>
      <c r="G11" s="23">
        <v>2002769</v>
      </c>
    </row>
    <row r="12" spans="1:9" x14ac:dyDescent="0.25">
      <c r="A12" s="10" t="s">
        <v>2</v>
      </c>
      <c r="B12" s="23">
        <v>2093806</v>
      </c>
      <c r="C12" s="23">
        <v>2099877</v>
      </c>
      <c r="D12" s="24">
        <v>2223912</v>
      </c>
      <c r="E12" s="23">
        <v>2281390</v>
      </c>
      <c r="F12" s="20">
        <v>2203700</v>
      </c>
      <c r="G12" s="23">
        <v>2254375</v>
      </c>
    </row>
    <row r="13" spans="1:9" x14ac:dyDescent="0.25">
      <c r="A13" s="10" t="s">
        <v>3</v>
      </c>
      <c r="B13" s="23">
        <v>2291661</v>
      </c>
      <c r="C13" s="23">
        <v>2296341</v>
      </c>
      <c r="D13" s="24">
        <v>2312222</v>
      </c>
      <c r="E13" s="23">
        <v>2533327</v>
      </c>
      <c r="F13" s="20">
        <v>2429232</v>
      </c>
      <c r="G13" s="23">
        <v>2515117</v>
      </c>
    </row>
    <row r="14" spans="1:9" x14ac:dyDescent="0.25">
      <c r="A14" s="10" t="s">
        <v>4</v>
      </c>
      <c r="B14" s="23">
        <v>2258329</v>
      </c>
      <c r="C14" s="23">
        <v>2359339</v>
      </c>
      <c r="D14" s="24">
        <v>2657718</v>
      </c>
      <c r="E14" s="23">
        <v>2687745</v>
      </c>
      <c r="F14" s="20">
        <v>2515574</v>
      </c>
      <c r="G14" s="23">
        <v>2543327</v>
      </c>
    </row>
    <row r="15" spans="1:9" x14ac:dyDescent="0.25">
      <c r="A15" s="10" t="s">
        <v>5</v>
      </c>
      <c r="B15" s="23">
        <v>2075916</v>
      </c>
      <c r="C15" s="23">
        <v>2159949</v>
      </c>
      <c r="D15" s="24">
        <v>2208688</v>
      </c>
      <c r="E15" s="23">
        <v>2325525</v>
      </c>
      <c r="F15" s="20">
        <v>2091796</v>
      </c>
      <c r="G15" s="23">
        <v>2145314</v>
      </c>
      <c r="I15" s="34"/>
    </row>
    <row r="16" spans="1:9" ht="16.5" thickBot="1" x14ac:dyDescent="0.3">
      <c r="A16" s="11" t="s">
        <v>14</v>
      </c>
      <c r="B16" s="26">
        <f t="shared" ref="B16:E16" si="0">SUM(B4:B15)</f>
        <v>11734367</v>
      </c>
      <c r="C16" s="26">
        <f t="shared" si="0"/>
        <v>24359384</v>
      </c>
      <c r="D16" s="26">
        <f t="shared" si="0"/>
        <v>25724225</v>
      </c>
      <c r="E16" s="26">
        <f t="shared" si="0"/>
        <v>27015545</v>
      </c>
      <c r="F16" s="26">
        <f t="shared" ref="F16:G16" si="1">SUM(F4:F15)</f>
        <v>26616626</v>
      </c>
      <c r="G16" s="26">
        <f t="shared" si="1"/>
        <v>26270828</v>
      </c>
    </row>
    <row r="17" spans="1:10" x14ac:dyDescent="0.25">
      <c r="E17" s="39" t="s">
        <v>18</v>
      </c>
      <c r="G17" s="7"/>
      <c r="I17" s="6"/>
      <c r="J17" s="6"/>
    </row>
    <row r="18" spans="1:10" ht="16.5" thickBot="1" x14ac:dyDescent="0.3">
      <c r="C18" s="6"/>
      <c r="F18" s="7"/>
      <c r="H18" s="28"/>
      <c r="J18" s="6"/>
    </row>
    <row r="19" spans="1:10" ht="16.5" thickBot="1" x14ac:dyDescent="0.3">
      <c r="B19" s="17">
        <v>2020</v>
      </c>
      <c r="C19" s="16">
        <v>2021</v>
      </c>
      <c r="D19" s="16">
        <v>2022</v>
      </c>
      <c r="E19" s="16">
        <v>2023</v>
      </c>
      <c r="F19" s="29">
        <v>2024</v>
      </c>
      <c r="G19" s="36">
        <v>2025</v>
      </c>
      <c r="H19" s="5" t="s">
        <v>16</v>
      </c>
      <c r="J19" s="6"/>
    </row>
    <row r="20" spans="1:10" x14ac:dyDescent="0.25">
      <c r="A20" s="32" t="s">
        <v>6</v>
      </c>
      <c r="B20" s="19">
        <v>2416005</v>
      </c>
      <c r="C20" s="21">
        <v>1359636</v>
      </c>
      <c r="D20" s="21">
        <v>1572980</v>
      </c>
      <c r="E20" s="21">
        <v>2273205</v>
      </c>
      <c r="F20" s="30">
        <v>2493269</v>
      </c>
      <c r="G20" s="37">
        <v>2653433</v>
      </c>
      <c r="H20" s="35">
        <f>(G20-F20)/F20</f>
        <v>6.4238555887872514E-2</v>
      </c>
    </row>
    <row r="21" spans="1:10" x14ac:dyDescent="0.25">
      <c r="A21" s="10" t="s">
        <v>7</v>
      </c>
      <c r="B21" s="24">
        <v>2287546</v>
      </c>
      <c r="C21" s="25">
        <v>1404117</v>
      </c>
      <c r="D21" s="25">
        <v>1641500</v>
      </c>
      <c r="E21" s="25">
        <v>2160857</v>
      </c>
      <c r="F21" s="31">
        <v>2206808</v>
      </c>
      <c r="G21" s="38">
        <v>2362848</v>
      </c>
      <c r="H21" s="35">
        <f t="shared" ref="H21:H32" si="2">(G21-F21)/F21</f>
        <v>7.0708462177044851E-2</v>
      </c>
      <c r="I21" s="6"/>
    </row>
    <row r="22" spans="1:10" x14ac:dyDescent="0.25">
      <c r="A22" s="10" t="s">
        <v>8</v>
      </c>
      <c r="B22" s="24">
        <v>1630122</v>
      </c>
      <c r="C22" s="25">
        <v>1263342</v>
      </c>
      <c r="D22" s="25">
        <v>2121053</v>
      </c>
      <c r="E22" s="25">
        <v>2516775</v>
      </c>
      <c r="F22" s="31">
        <v>2522975</v>
      </c>
      <c r="G22" s="38">
        <v>2581580</v>
      </c>
      <c r="H22" s="35">
        <f t="shared" si="2"/>
        <v>2.3228529811036572E-2</v>
      </c>
    </row>
    <row r="23" spans="1:10" x14ac:dyDescent="0.25">
      <c r="A23" s="10" t="s">
        <v>9</v>
      </c>
      <c r="B23" s="24">
        <v>619832</v>
      </c>
      <c r="C23" s="25">
        <v>1134036</v>
      </c>
      <c r="D23" s="25">
        <v>1782439</v>
      </c>
      <c r="E23" s="25">
        <v>2105322</v>
      </c>
      <c r="F23" s="31">
        <v>2391247</v>
      </c>
      <c r="G23" s="38">
        <v>2312724</v>
      </c>
      <c r="H23" s="35">
        <f t="shared" si="2"/>
        <v>-3.2837678416324199E-2</v>
      </c>
    </row>
    <row r="24" spans="1:10" x14ac:dyDescent="0.25">
      <c r="A24" s="10" t="s">
        <v>10</v>
      </c>
      <c r="B24" s="24">
        <v>757151</v>
      </c>
      <c r="C24" s="25">
        <v>1307924</v>
      </c>
      <c r="D24" s="25">
        <v>1703709</v>
      </c>
      <c r="E24" s="25">
        <v>2073369</v>
      </c>
      <c r="F24" s="31">
        <v>2174476</v>
      </c>
      <c r="G24" s="38">
        <v>2245119</v>
      </c>
      <c r="H24" s="35">
        <f t="shared" si="2"/>
        <v>3.2487367071423183E-2</v>
      </c>
    </row>
    <row r="25" spans="1:10" x14ac:dyDescent="0.25">
      <c r="A25" s="10" t="s">
        <v>11</v>
      </c>
      <c r="B25" s="24">
        <v>989456</v>
      </c>
      <c r="C25" s="25">
        <v>1145899</v>
      </c>
      <c r="D25" s="25">
        <v>1465065</v>
      </c>
      <c r="E25" s="25">
        <v>1638049</v>
      </c>
      <c r="F25" s="31">
        <v>1576939</v>
      </c>
      <c r="G25" s="38">
        <v>1677374</v>
      </c>
      <c r="H25" s="35">
        <f t="shared" si="2"/>
        <v>6.3689844692787739E-2</v>
      </c>
      <c r="I25" s="6"/>
    </row>
    <row r="26" spans="1:10" x14ac:dyDescent="0.25">
      <c r="A26" s="10" t="s">
        <v>0</v>
      </c>
      <c r="B26" s="24">
        <v>1123646</v>
      </c>
      <c r="C26" s="25">
        <v>1059624</v>
      </c>
      <c r="D26" s="25">
        <v>1364829</v>
      </c>
      <c r="E26" s="25">
        <f>1528266-23838</f>
        <v>1504428</v>
      </c>
      <c r="F26" s="31">
        <f>1626650-20255-4795</f>
        <v>1601600</v>
      </c>
      <c r="G26" s="38">
        <f>1673661-12930-2191</f>
        <v>1658540</v>
      </c>
      <c r="H26" s="35">
        <f t="shared" si="2"/>
        <v>3.555194805194805E-2</v>
      </c>
    </row>
    <row r="27" spans="1:10" x14ac:dyDescent="0.25">
      <c r="A27" s="10" t="s">
        <v>1</v>
      </c>
      <c r="B27" s="24">
        <v>1315890</v>
      </c>
      <c r="C27" s="25">
        <v>1396025</v>
      </c>
      <c r="D27" s="25">
        <v>1836511</v>
      </c>
      <c r="E27" s="25">
        <v>2053964</v>
      </c>
      <c r="F27" s="31">
        <v>2077363</v>
      </c>
      <c r="G27" s="38"/>
      <c r="H27" s="35">
        <f t="shared" si="2"/>
        <v>-1</v>
      </c>
    </row>
    <row r="28" spans="1:10" x14ac:dyDescent="0.25">
      <c r="A28" s="10" t="s">
        <v>2</v>
      </c>
      <c r="B28" s="24">
        <v>1475418</v>
      </c>
      <c r="C28" s="25">
        <v>1640331</v>
      </c>
      <c r="D28" s="25">
        <v>2047611</v>
      </c>
      <c r="E28" s="25">
        <v>2205744</v>
      </c>
      <c r="F28" s="31">
        <v>2238255</v>
      </c>
      <c r="G28" s="38"/>
      <c r="H28" s="35">
        <f t="shared" si="2"/>
        <v>-1</v>
      </c>
    </row>
    <row r="29" spans="1:10" x14ac:dyDescent="0.25">
      <c r="A29" s="10" t="s">
        <v>3</v>
      </c>
      <c r="B29" s="24">
        <v>1516000</v>
      </c>
      <c r="C29" s="25">
        <v>1676933</v>
      </c>
      <c r="D29" s="25">
        <v>2011748</v>
      </c>
      <c r="E29" s="25">
        <v>2290016</v>
      </c>
      <c r="F29" s="31">
        <v>2434471</v>
      </c>
      <c r="G29" s="38"/>
      <c r="H29" s="35">
        <f t="shared" si="2"/>
        <v>-1</v>
      </c>
    </row>
    <row r="30" spans="1:10" x14ac:dyDescent="0.25">
      <c r="A30" s="10" t="s">
        <v>4</v>
      </c>
      <c r="B30" s="24">
        <v>1520031</v>
      </c>
      <c r="C30" s="25">
        <v>1894170</v>
      </c>
      <c r="D30" s="25">
        <v>2302543</v>
      </c>
      <c r="E30" s="25">
        <v>2509634</v>
      </c>
      <c r="F30" s="31">
        <v>2603701</v>
      </c>
      <c r="G30" s="38"/>
      <c r="H30" s="35">
        <f t="shared" si="2"/>
        <v>-1</v>
      </c>
    </row>
    <row r="31" spans="1:10" x14ac:dyDescent="0.25">
      <c r="A31" s="10" t="s">
        <v>5</v>
      </c>
      <c r="B31" s="24">
        <v>1184087</v>
      </c>
      <c r="C31" s="25">
        <v>1648087</v>
      </c>
      <c r="D31" s="25">
        <v>2048609</v>
      </c>
      <c r="E31" s="25">
        <v>2053759</v>
      </c>
      <c r="F31" s="31">
        <v>2302316</v>
      </c>
      <c r="G31" s="38"/>
      <c r="H31" s="35">
        <f t="shared" si="2"/>
        <v>-1</v>
      </c>
      <c r="I31" s="6"/>
    </row>
    <row r="32" spans="1:10" ht="16.5" thickBot="1" x14ac:dyDescent="0.3">
      <c r="A32" s="11" t="s">
        <v>14</v>
      </c>
      <c r="B32" s="27">
        <f>SUM(B20:B31)</f>
        <v>16835184</v>
      </c>
      <c r="C32" s="12">
        <f>SUM(C20:C31)</f>
        <v>16930124</v>
      </c>
      <c r="D32" s="12">
        <f>SUM(D20:D31)</f>
        <v>21898597</v>
      </c>
      <c r="E32" s="12">
        <f>SUM(E20:E31)</f>
        <v>25385122</v>
      </c>
      <c r="F32" s="12">
        <f t="shared" ref="F32:G32" si="3">SUM(F20:F31)</f>
        <v>26623420</v>
      </c>
      <c r="G32" s="12">
        <f t="shared" si="3"/>
        <v>15491618</v>
      </c>
      <c r="H32" s="35">
        <f t="shared" si="2"/>
        <v>-0.41812066218389671</v>
      </c>
    </row>
    <row r="34" spans="5:7" x14ac:dyDescent="0.25">
      <c r="E34" s="7"/>
      <c r="F34" s="39" t="s">
        <v>15</v>
      </c>
      <c r="G34" s="39" t="s">
        <v>17</v>
      </c>
    </row>
    <row r="35" spans="5:7" x14ac:dyDescent="0.25">
      <c r="F35" s="39" t="s">
        <v>18</v>
      </c>
    </row>
    <row r="36" spans="5:7" x14ac:dyDescent="0.25">
      <c r="F36" s="7"/>
    </row>
  </sheetData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uosi xmlns="536a265e-9130-4d45-aa9d-3ccb973c4370">2025</Vuosi>
    <Kokouspvm xmlns="536a265e-9130-4d45-aa9d-3ccb973c4370">2025-08-19T21:00:00+00:00</Kokouspvm>
    <DokumentinTila xmlns="536a265e-9130-4d45-aa9d-3ccb973c4370">Valmis</DokumentinTila>
    <Kuvaus xmlns="536a265e-9130-4d45-aa9d-3ccb973c4370" xsi:nil="true"/>
    <TaxCatchAll xmlns="b01fc41d-ac1c-4c5a-848c-88c1beec42e6" xsi:nil="true"/>
    <SisaltaaHenkilotietoja xmlns="536a265e-9130-4d45-aa9d-3ccb973c4370">Sisältää henkilötietoja</SisaltaaHenkilotietoja>
    <Julkisuus xmlns="536a265e-9130-4d45-aa9d-3ccb973c4370">Julkinen</Julkisuus>
    <lcf76f155ced4ddcb4097134ff3c332f xmlns="9b697fbb-9d9b-49d4-ad87-5e9c06e97191">
      <Terms xmlns="http://schemas.microsoft.com/office/infopath/2007/PartnerControls"/>
    </lcf76f155ced4ddcb4097134ff3c332f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 DoTku" ma:contentTypeID="0x010100B231D0CFD3F64B10A09B2DADA4F4A7A100CFEF92D93AAB49A590E652EA2606030300DB58DBDFBA0DD84F95F5F1BAA5DCF2D3" ma:contentTypeVersion="30" ma:contentTypeDescription="Luo uusi asiakirja." ma:contentTypeScope="" ma:versionID="e454c8d478a43e168903d58cd19dfff8">
  <xsd:schema xmlns:xsd="http://www.w3.org/2001/XMLSchema" xmlns:xs="http://www.w3.org/2001/XMLSchema" xmlns:p="http://schemas.microsoft.com/office/2006/metadata/properties" xmlns:ns1="http://schemas.microsoft.com/sharepoint/v3" xmlns:ns2="b7caa62b-7ad8-4ac0-91e3-d215c04b2f01" xmlns:ns3="005214e2-8aaa-489d-b7ae-7091b8844d25" targetNamespace="http://schemas.microsoft.com/office/2006/metadata/properties" ma:root="true" ma:fieldsID="0fb804f890d619aa4f5c32cdbadf8127" ns1:_="" ns2:_="" ns3:_="">
    <xsd:import namespace="http://schemas.microsoft.com/sharepoint/v3"/>
    <xsd:import namespace="b7caa62b-7ad8-4ac0-91e3-d215c04b2f01"/>
    <xsd:import namespace="005214e2-8aaa-489d-b7ae-7091b8844d25"/>
    <xsd:element name="properties">
      <xsd:complexType>
        <xsd:sequence>
          <xsd:element name="documentManagement">
            <xsd:complexType>
              <xsd:all>
                <xsd:element ref="ns1:TurkuDoTku_Description" minOccurs="0"/>
                <xsd:element ref="ns1:TurkuDoTku_Publicity"/>
                <xsd:element ref="ns1:TurkuDoTku_StatisticAndCalculationTypeTaxHTField0" minOccurs="0"/>
                <xsd:element ref="ns2:_dlc_DocId" minOccurs="0"/>
                <xsd:element ref="ns2:_dlc_DocIdUrl" minOccurs="0"/>
                <xsd:element ref="ns2:_dlc_DocIdPersistId" minOccurs="0"/>
                <xsd:element ref="ns3:Vuosi"/>
                <xsd:element ref="ns3:Tilastotyypp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urkuDoTku_Description" ma:index="8" nillable="true" ma:displayName="Kuvaus" ma:internalName="TurkuDoTku_Description">
      <xsd:simpleType>
        <xsd:restriction base="dms:Note">
          <xsd:maxLength value="255"/>
        </xsd:restriction>
      </xsd:simpleType>
    </xsd:element>
    <xsd:element name="TurkuDoTku_Publicity" ma:index="9" ma:displayName="Julkisuus" ma:default="Julkinen" ma:format="Dropdown" ma:internalName="Turku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TurkuDoTku_StatisticAndCalculationTypeTaxHTField0" ma:index="12" ma:taxonomy="true" ma:internalName="TurkuDoTku_StatisticAndCalculationTypeTaxHTField0" ma:taxonomyFieldName="TurkuDoTku_StatisticAndCalculationType" ma:displayName="Tilaston ja laskelman tyyppi" ma:fieldId="{d450d0bd-0195-421c-8ae2-2ff1d2c4c8e8}" ma:sspId="6948e327-c22f-45f3-ba73-76ec8822dedd" ma:termSetId="fd63d168-5883-49c1-ad7d-30b181b4d3e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aa62b-7ad8-4ac0-91e3-d215c04b2f01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14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ysyvä tunniste" ma:description="Tunniste säilytetään lisättäessä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214e2-8aaa-489d-b7ae-7091b8844d25" elementFormDefault="qualified">
    <xsd:import namespace="http://schemas.microsoft.com/office/2006/documentManagement/types"/>
    <xsd:import namespace="http://schemas.microsoft.com/office/infopath/2007/PartnerControls"/>
    <xsd:element name="Vuosi" ma:index="16" ma:displayName="Vuosi" ma:format="Dropdown" ma:internalName="Vuosi">
      <xsd:simpleType>
        <xsd:restriction base="dms:Choice"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Tilastotyyppi" ma:index="17" ma:displayName="Tilastotyyppi" ma:format="Dropdown" ma:internalName="Tilastotyyppi">
      <xsd:simpleType>
        <xsd:restriction base="dms:Choice">
          <xsd:enumeration value="Käyttötiedote"/>
          <xsd:enumeration value="Matkamääräkooste"/>
          <xsd:enumeration value="Matkustajatilasto"/>
          <xsd:enumeration value="Myyntitilastot"/>
          <xsd:enumeration value="Suoritetilast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5fb9b281-25f8-4ed3-b6e8-f02703d6e012" ContentTypeId="0x010100C2D79333E3DE6E4FA90A61EAC8B0271A07" PreviousValue="false" LastSyncTimeStamp="2024-12-18T08:29:50.51Z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6E4818F39170544AA8675814EEB8B0A3" ma:contentTypeVersion="14" ma:contentTypeDescription="" ma:contentTypeScope="" ma:versionID="0569d7bfb1150e6b65e5a21e9fa30417">
  <xsd:schema xmlns:xsd="http://www.w3.org/2001/XMLSchema" xmlns:xs="http://www.w3.org/2001/XMLSchema" xmlns:p="http://schemas.microsoft.com/office/2006/metadata/properties" xmlns:ns2="536a265e-9130-4d45-aa9d-3ccb973c4370" xmlns:ns3="9b697fbb-9d9b-49d4-ad87-5e9c06e97191" xmlns:ns4="b01fc41d-ac1c-4c5a-848c-88c1beec42e6" targetNamespace="http://schemas.microsoft.com/office/2006/metadata/properties" ma:root="true" ma:fieldsID="eaa2c22d793fb909e2e556017d835010" ns2:_="" ns3:_="" ns4:_="">
    <xsd:import namespace="536a265e-9130-4d45-aa9d-3ccb973c4370"/>
    <xsd:import namespace="9b697fbb-9d9b-49d4-ad87-5e9c06e97191"/>
    <xsd:import namespace="b01fc41d-ac1c-4c5a-848c-88c1beec42e6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default="" ma:format="Dropdown" ma:internalName="Julkisuus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>
      <xsd:simpleType>
        <xsd:restriction base="dms:DateTime"/>
      </xsd:simpleType>
    </xsd:element>
    <xsd:element name="Vuosi" ma:index="13" ma:displayName="Vuosi" ma:decimals="0" ma:internalName="Vuosi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7fbb-9d9b-49d4-ad87-5e9c06e97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5fb9b281-25f8-4ed3-b6e8-f02703d6e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fc41d-ac1c-4c5a-848c-88c1beec42e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c95a731-7812-43b6-8c1d-dc176b21a848}" ma:internalName="TaxCatchAll" ma:showField="CatchAllData" ma:web="b01fc41d-ac1c-4c5a-848c-88c1beec42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33F6F8-E002-4EE9-8C04-F65F6BB8C385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005214e2-8aaa-489d-b7ae-7091b8844d25"/>
    <ds:schemaRef ds:uri="http://purl.org/dc/elements/1.1/"/>
    <ds:schemaRef ds:uri="http://schemas.openxmlformats.org/package/2006/metadata/core-properties"/>
    <ds:schemaRef ds:uri="b7caa62b-7ad8-4ac0-91e3-d215c04b2f0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874D13C-4063-4470-BE3E-1FC53B20BAD7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AABFD74-4508-4056-8949-7CC55EA8D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caa62b-7ad8-4ac0-91e3-d215c04b2f01"/>
    <ds:schemaRef ds:uri="005214e2-8aaa-489d-b7ae-7091b8844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7C9190-83D6-4A7B-852B-7EA6B51D7E9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BC3AB78-2EA5-47FB-8BBA-D8E29E31288F}"/>
</file>

<file path=customXml/itemProps6.xml><?xml version="1.0" encoding="utf-8"?>
<ds:datastoreItem xmlns:ds="http://schemas.openxmlformats.org/officeDocument/2006/customXml" ds:itemID="{1E8EE7F8-AAAA-451F-9794-7D2755D1B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Turun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Lerkki Susanna</dc:creator>
  <cp:lastModifiedBy>Palenius Kati</cp:lastModifiedBy>
  <cp:lastPrinted>2020-01-15T11:56:02Z</cp:lastPrinted>
  <dcterms:created xsi:type="dcterms:W3CDTF">2011-04-26T11:05:32Z</dcterms:created>
  <dcterms:modified xsi:type="dcterms:W3CDTF">2025-08-06T12:41:15Z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0x010100C2D79333E3DE6E4FA90A61EAC8B0271A07006E4818F39170544AA8675814EEB8B0A3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axCatchAll">
    <vt:lpwstr>9;#Taulukko|14672612-8bd0-4d83-85d1-ff88d4aa8c5b;#4;#Diaesitys|29bf125c-3304-4b20-a038-e327a30ca536;#3;#Suomi|ddab1725-3888-478f-9c8c-3eeceecd16e9;#2;#Äänitiedosto|2ce7008b-f285-403a-bd25-9c3fffad5372;#1;#Videokuva|82098cdd-6e57-4a24-8887-90ce7bab4a54</vt:lpwstr>
  </property>
  <property fmtid="{D5CDD505-2E9C-101B-9397-08002B2CF9AE}" pid="5" name="TurkuDoTku_PresentationMaterialTypeTaxHTField0">
    <vt:lpwstr>Diaesitys|29bf125c-3304-4b20-a038-e327a30ca536</vt:lpwstr>
  </property>
  <property fmtid="{D5CDD505-2E9C-101B-9397-08002B2CF9AE}" pid="6" name="TurkuDoTku_LanguageTaxHTField0">
    <vt:lpwstr>Suomi|ddab1725-3888-478f-9c8c-3eeceecd16e9</vt:lpwstr>
  </property>
  <property fmtid="{D5CDD505-2E9C-101B-9397-08002B2CF9AE}" pid="7" name="TurkuDoTku_AudioFileTypeTaxHTField0">
    <vt:lpwstr>Äänitiedosto|2ce7008b-f285-403a-bd25-9c3fffad5372</vt:lpwstr>
  </property>
  <property fmtid="{D5CDD505-2E9C-101B-9397-08002B2CF9AE}" pid="8" name="TurkuDoTku_PresentationMaterialType">
    <vt:lpwstr>4;#Diaesitys|29bf125c-3304-4b20-a038-e327a30ca536</vt:lpwstr>
  </property>
  <property fmtid="{D5CDD505-2E9C-101B-9397-08002B2CF9AE}" pid="9" name="TurkuDoTku_AudioFileType">
    <vt:lpwstr>2;#Äänitiedosto|2ce7008b-f285-403a-bd25-9c3fffad5372</vt:lpwstr>
  </property>
  <property fmtid="{D5CDD505-2E9C-101B-9397-08002B2CF9AE}" pid="10" name="TurkuDoTku_Language">
    <vt:lpwstr>3;#Suomi|ddab1725-3888-478f-9c8c-3eeceecd16e9</vt:lpwstr>
  </property>
  <property fmtid="{D5CDD505-2E9C-101B-9397-08002B2CF9AE}" pid="11" name="TurkuDoTku_VideoFileType">
    <vt:lpwstr>1;#Videokuva|82098cdd-6e57-4a24-8887-90ce7bab4a54</vt:lpwstr>
  </property>
  <property fmtid="{D5CDD505-2E9C-101B-9397-08002B2CF9AE}" pid="12" name="TurkuDoTku_StatisticAndCalculationType">
    <vt:lpwstr>9;#Taulukko|14672612-8bd0-4d83-85d1-ff88d4aa8c5b</vt:lpwstr>
  </property>
  <property fmtid="{D5CDD505-2E9C-101B-9397-08002B2CF9AE}" pid="13" name="Kuukausi">
    <vt:lpwstr>08. Elokuu</vt:lpwstr>
  </property>
  <property fmtid="{D5CDD505-2E9C-101B-9397-08002B2CF9AE}" pid="14" name="MediaServiceImageTags">
    <vt:lpwstr/>
  </property>
</Properties>
</file>