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turku.fi\jaot\Koti04\kkaunisk\Omat tiedostot\1. Hallinto (2017-11-27 alkaen)\SOSTERLA\SOSTERLA 2020\"/>
    </mc:Choice>
  </mc:AlternateContent>
  <xr:revisionPtr revIDLastSave="0" documentId="13_ncr:1_{6316F572-6830-4347-94D1-7274039FFEB1}" xr6:coauthVersionLast="44" xr6:coauthVersionMax="45" xr10:uidLastSave="{00000000-0000-0000-0000-000000000000}"/>
  <bookViews>
    <workbookView xWindow="2340" yWindow="2340" windowWidth="25080" windowHeight="12615" xr2:uid="{00000000-000D-0000-FFFF-FFFF00000000}"/>
  </bookViews>
  <sheets>
    <sheet name="Tau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D20" i="2" l="1"/>
  <c r="B11" i="2"/>
  <c r="B15" i="2"/>
  <c r="B9" i="2"/>
  <c r="B8" i="2"/>
  <c r="B7" i="2"/>
  <c r="B6" i="2"/>
  <c r="B5" i="2"/>
  <c r="B20" i="2" l="1"/>
</calcChain>
</file>

<file path=xl/sharedStrings.xml><?xml version="1.0" encoding="utf-8"?>
<sst xmlns="http://schemas.openxmlformats.org/spreadsheetml/2006/main" count="46" uniqueCount="43">
  <si>
    <t>Max. Paikkamäärä</t>
  </si>
  <si>
    <t>Kemiönsaaren terveyskeskus (Kemiönsaari)</t>
  </si>
  <si>
    <t>Paraisten terveysasema (Parainen)</t>
  </si>
  <si>
    <t>Kaarinan terveyskeskus (Kaarina)</t>
  </si>
  <si>
    <t>Paimion-Sauvon kansanterveyskuntayhtymä (Paimio, Sauvo)</t>
  </si>
  <si>
    <t>Raision terveyskeskus (Raisio, Rusko)</t>
  </si>
  <si>
    <t>Härkätien terveyskeskus (Lieto, Marttila, Koski Tl)</t>
  </si>
  <si>
    <t>Uudenkaupungin perusterveydenhuollon yhteistoiminta-alue (Uusikaupunki, Vehmaa, Pyhäranta, Kustavi, Taivassalo)</t>
  </si>
  <si>
    <t>Laitilan terveyskeskus (Laitila)</t>
  </si>
  <si>
    <t>Perusturvakuntayhtymä Akseli (Masku, Mynämäki, Nousiainen)</t>
  </si>
  <si>
    <t>Naantalin terveyskeskus (Naantali)</t>
  </si>
  <si>
    <t>Loimaan kaupungin sosiaali- ja terveyspalvelukeskus (Loimaa, Oripää)</t>
  </si>
  <si>
    <t>Pöytyän terveyskeskus (Pöytyä, Aura)</t>
  </si>
  <si>
    <t>Kaskenlinna + 2 muuta osastoa</t>
  </si>
  <si>
    <t xml:space="preserve">Someron terveyskeskus (Somero)  </t>
  </si>
  <si>
    <t>osasto avataan, jos 3 covid-potilasta, nyt 2</t>
  </si>
  <si>
    <t>Väkimäärä</t>
  </si>
  <si>
    <t>YHTEENSÄ</t>
  </si>
  <si>
    <t>Turun kaupungin Hyvinvointitoimiala (Turku)</t>
  </si>
  <si>
    <t>Tämän hetken eristys- / kohorttipaikat</t>
  </si>
  <si>
    <t>Kohortoitavien potilaiden ensisijanen hoitopaikka</t>
  </si>
  <si>
    <t>Salo</t>
  </si>
  <si>
    <t>Kaarina</t>
  </si>
  <si>
    <t>Uki</t>
  </si>
  <si>
    <t>Raisio, Härkätie ja Akseli</t>
  </si>
  <si>
    <t>Loimaa</t>
  </si>
  <si>
    <t>Muiden potilaiden toissijainen hoitopaikka</t>
  </si>
  <si>
    <t>Naantali</t>
  </si>
  <si>
    <t>Pöytyä</t>
  </si>
  <si>
    <t>Laitila</t>
  </si>
  <si>
    <t>Paimio, Parainen, Kemiönsaari</t>
  </si>
  <si>
    <t>Somero</t>
  </si>
  <si>
    <t>Raisio, Kaarina, Härkätie</t>
  </si>
  <si>
    <t>Max. 25-30 paikkaa, mutta 3-8 lisäpaikalle ei seinähappea</t>
  </si>
  <si>
    <t>Liite 1. Varsinais-Suomen PTH vuodeosastopotilaspaikat</t>
  </si>
  <si>
    <t>Kohortoitavien potilaiden toissijainen hoitopaikka</t>
  </si>
  <si>
    <t xml:space="preserve"> </t>
  </si>
  <si>
    <t>16 kohorttipaikkaa max., jos myös epäilyjä samalla os:lla</t>
  </si>
  <si>
    <t>13 paikkaa, jos myös epäilyjä samalla os:lla</t>
  </si>
  <si>
    <t>Salo / Loimaa</t>
  </si>
  <si>
    <t>Mikäli kohorttiosastolla myös epäilyjä on max. paikkaluku 15</t>
  </si>
  <si>
    <t>Salon terveyskeskus (Salo)</t>
  </si>
  <si>
    <t>Mikäli kohorttiosastolla myös epäilyjä on max. paikkaluku ehkä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</si>
</sst>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49" fontId="1" fillId="0" borderId="0" xfId="0" applyNumberFormat="1" applyFont="1" applyAlignment="1">
      <alignment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120" zoomScaleNormal="120" workbookViewId="0">
      <selection activeCell="C4" sqref="C4"/>
    </sheetView>
  </sheetViews>
  <sheetFormatPr defaultRowHeight="15" x14ac:dyDescent="0.25"/>
  <cols>
    <col min="1" max="1" width="62" style="7" customWidth="1"/>
    <col min="2" max="2" width="11.140625" customWidth="1"/>
    <col min="3" max="3" width="19.85546875" style="5" customWidth="1"/>
    <col min="4" max="4" width="13.7109375" style="5" customWidth="1"/>
    <col min="5" max="6" width="24.28515625" style="5" customWidth="1"/>
    <col min="7" max="7" width="29.28515625" style="8" customWidth="1"/>
    <col min="8" max="8" width="19.5703125" customWidth="1"/>
  </cols>
  <sheetData>
    <row r="1" spans="1:9" s="17" customFormat="1" ht="42.75" customHeight="1" x14ac:dyDescent="0.25">
      <c r="A1" s="25" t="s">
        <v>34</v>
      </c>
      <c r="B1" s="12" t="s">
        <v>16</v>
      </c>
      <c r="C1" s="18" t="s">
        <v>19</v>
      </c>
      <c r="D1" s="19" t="s">
        <v>0</v>
      </c>
      <c r="E1" s="19" t="s">
        <v>20</v>
      </c>
      <c r="F1" s="19" t="s">
        <v>35</v>
      </c>
      <c r="G1" s="20" t="s">
        <v>26</v>
      </c>
    </row>
    <row r="2" spans="1:9" s="4" customFormat="1" ht="30" x14ac:dyDescent="0.25">
      <c r="A2" s="4" t="s">
        <v>18</v>
      </c>
      <c r="B2" s="6">
        <v>192962</v>
      </c>
      <c r="C2" s="6">
        <v>25</v>
      </c>
      <c r="D2" s="6">
        <v>78</v>
      </c>
      <c r="E2" s="6"/>
      <c r="F2" s="23"/>
      <c r="G2" s="23" t="s">
        <v>32</v>
      </c>
      <c r="H2" s="24" t="s">
        <v>13</v>
      </c>
    </row>
    <row r="3" spans="1:9" s="4" customFormat="1" x14ac:dyDescent="0.25">
      <c r="A3" s="4" t="s">
        <v>41</v>
      </c>
      <c r="B3" s="6">
        <v>52984</v>
      </c>
      <c r="C3" s="31">
        <v>15</v>
      </c>
      <c r="D3" s="31">
        <v>30</v>
      </c>
      <c r="E3" s="6"/>
      <c r="F3" s="6"/>
      <c r="G3" s="15" t="s">
        <v>31</v>
      </c>
      <c r="H3" s="13" t="s">
        <v>42</v>
      </c>
    </row>
    <row r="4" spans="1:9" s="4" customFormat="1" x14ac:dyDescent="0.25">
      <c r="A4" s="4" t="s">
        <v>3</v>
      </c>
      <c r="B4" s="6">
        <v>33099</v>
      </c>
      <c r="C4" s="6">
        <v>9</v>
      </c>
      <c r="D4" s="6">
        <v>30</v>
      </c>
      <c r="E4" s="6"/>
      <c r="F4" s="6"/>
      <c r="G4" s="15" t="s">
        <v>30</v>
      </c>
      <c r="H4" s="27" t="s">
        <v>37</v>
      </c>
      <c r="I4" s="26"/>
    </row>
    <row r="5" spans="1:9" s="4" customFormat="1" x14ac:dyDescent="0.25">
      <c r="A5" s="4" t="s">
        <v>5</v>
      </c>
      <c r="B5" s="6">
        <f>24234+6263</f>
        <v>30497</v>
      </c>
      <c r="C5" s="6">
        <v>13</v>
      </c>
      <c r="D5" s="6">
        <v>25</v>
      </c>
      <c r="E5" s="6"/>
      <c r="F5" s="6"/>
      <c r="G5" s="15" t="s">
        <v>27</v>
      </c>
      <c r="H5" s="13" t="s">
        <v>38</v>
      </c>
    </row>
    <row r="6" spans="1:9" s="4" customFormat="1" ht="45" x14ac:dyDescent="0.25">
      <c r="A6" s="4" t="s">
        <v>6</v>
      </c>
      <c r="B6" s="6">
        <f>19596+1988+2359</f>
        <v>23943</v>
      </c>
      <c r="C6" s="6">
        <v>12</v>
      </c>
      <c r="D6" s="6">
        <v>14</v>
      </c>
      <c r="E6" s="6"/>
      <c r="F6" s="6"/>
      <c r="G6" s="15" t="s">
        <v>27</v>
      </c>
      <c r="H6" s="24" t="s">
        <v>15</v>
      </c>
    </row>
    <row r="7" spans="1:9" s="4" customFormat="1" ht="60" x14ac:dyDescent="0.25">
      <c r="A7" s="16" t="s">
        <v>7</v>
      </c>
      <c r="B7" s="6">
        <f>15752+2316+2077+923+1654</f>
        <v>22722</v>
      </c>
      <c r="C7" s="6">
        <v>15</v>
      </c>
      <c r="D7" s="6">
        <v>22</v>
      </c>
      <c r="E7" s="6"/>
      <c r="F7" s="6"/>
      <c r="G7" s="15" t="s">
        <v>29</v>
      </c>
      <c r="H7" s="21" t="s">
        <v>33</v>
      </c>
    </row>
    <row r="8" spans="1:9" s="4" customFormat="1" x14ac:dyDescent="0.25">
      <c r="A8" s="4" t="s">
        <v>9</v>
      </c>
      <c r="B8" s="6">
        <f>9656+7838+4813</f>
        <v>22307</v>
      </c>
      <c r="C8" s="6">
        <v>6</v>
      </c>
      <c r="D8" s="6">
        <v>14</v>
      </c>
      <c r="E8" s="6"/>
      <c r="F8" s="6"/>
      <c r="G8" s="15" t="s">
        <v>27</v>
      </c>
    </row>
    <row r="9" spans="1:9" s="4" customFormat="1" x14ac:dyDescent="0.25">
      <c r="A9" s="4" t="s">
        <v>11</v>
      </c>
      <c r="B9" s="6">
        <f>16150+1382</f>
        <v>17532</v>
      </c>
      <c r="C9" s="6">
        <v>10</v>
      </c>
      <c r="D9" s="6">
        <v>22</v>
      </c>
      <c r="E9" s="6"/>
      <c r="F9" s="6"/>
      <c r="G9" s="15" t="s">
        <v>28</v>
      </c>
      <c r="H9" s="3" t="s">
        <v>40</v>
      </c>
    </row>
    <row r="10" spans="1:9" s="4" customFormat="1" x14ac:dyDescent="0.25">
      <c r="B10" s="6"/>
      <c r="C10" s="6"/>
      <c r="D10" s="6"/>
      <c r="E10" s="6"/>
      <c r="F10" s="6"/>
      <c r="G10" s="10"/>
    </row>
    <row r="11" spans="1:9" s="3" customFormat="1" x14ac:dyDescent="0.25">
      <c r="A11" s="3" t="s">
        <v>12</v>
      </c>
      <c r="B11" s="5">
        <f>8422+3991</f>
        <v>12413</v>
      </c>
      <c r="C11" s="5"/>
      <c r="D11" s="5"/>
      <c r="E11" s="5" t="s">
        <v>25</v>
      </c>
      <c r="F11" s="5"/>
      <c r="G11" s="10"/>
    </row>
    <row r="12" spans="1:9" s="3" customFormat="1" x14ac:dyDescent="0.25">
      <c r="A12" s="3" t="s">
        <v>14</v>
      </c>
      <c r="B12" s="5">
        <v>8919</v>
      </c>
      <c r="C12" s="5"/>
      <c r="D12" s="5"/>
      <c r="E12" s="5" t="s">
        <v>39</v>
      </c>
      <c r="F12" s="5"/>
      <c r="G12" s="9"/>
    </row>
    <row r="13" spans="1:9" s="3" customFormat="1" x14ac:dyDescent="0.25">
      <c r="A13" s="3" t="s">
        <v>1</v>
      </c>
      <c r="B13" s="5">
        <v>6793</v>
      </c>
      <c r="C13" s="5"/>
      <c r="D13" s="5"/>
      <c r="E13" s="5" t="s">
        <v>21</v>
      </c>
      <c r="F13" s="5"/>
      <c r="G13" s="9" t="s">
        <v>36</v>
      </c>
    </row>
    <row r="14" spans="1:9" s="3" customFormat="1" x14ac:dyDescent="0.25">
      <c r="A14" s="3" t="s">
        <v>2</v>
      </c>
      <c r="B14" s="5">
        <v>15285</v>
      </c>
      <c r="C14" s="5"/>
      <c r="D14" s="5"/>
      <c r="E14" s="5" t="s">
        <v>22</v>
      </c>
      <c r="F14" s="5"/>
      <c r="G14" s="9"/>
    </row>
    <row r="15" spans="1:9" s="3" customFormat="1" x14ac:dyDescent="0.25">
      <c r="A15" s="3" t="s">
        <v>4</v>
      </c>
      <c r="B15" s="5">
        <f>10730+3007</f>
        <v>13737</v>
      </c>
      <c r="C15" s="5"/>
      <c r="D15" s="5"/>
      <c r="E15" s="5" t="s">
        <v>22</v>
      </c>
      <c r="F15" s="5"/>
      <c r="G15" s="9"/>
      <c r="H15" s="22"/>
    </row>
    <row r="16" spans="1:9" s="3" customFormat="1" x14ac:dyDescent="0.25">
      <c r="A16" s="3" t="s">
        <v>8</v>
      </c>
      <c r="B16" s="5">
        <v>8610</v>
      </c>
      <c r="C16" s="5"/>
      <c r="D16" s="5"/>
      <c r="E16" s="5" t="s">
        <v>23</v>
      </c>
      <c r="F16" s="5"/>
      <c r="G16" s="9"/>
    </row>
    <row r="17" spans="1:7" s="13" customFormat="1" x14ac:dyDescent="0.25">
      <c r="A17" s="13" t="s">
        <v>10</v>
      </c>
      <c r="B17" s="14">
        <v>19167</v>
      </c>
      <c r="C17" s="14"/>
      <c r="D17" s="14"/>
      <c r="E17" s="5" t="s">
        <v>24</v>
      </c>
      <c r="F17" s="5"/>
      <c r="G17" s="15"/>
    </row>
    <row r="18" spans="1:7" x14ac:dyDescent="0.25">
      <c r="A18" s="3"/>
      <c r="B18" s="1"/>
      <c r="G18" s="10"/>
    </row>
    <row r="19" spans="1:7" ht="27.75" customHeight="1" x14ac:dyDescent="0.25">
      <c r="A19" s="3"/>
      <c r="B19" s="1"/>
      <c r="E19" s="1"/>
      <c r="F19" s="1"/>
      <c r="G19" s="10"/>
    </row>
    <row r="20" spans="1:7" s="2" customFormat="1" x14ac:dyDescent="0.25">
      <c r="A20" s="11" t="s">
        <v>17</v>
      </c>
      <c r="B20" s="6">
        <f>SUM(B2:B19)</f>
        <v>480970</v>
      </c>
      <c r="C20" s="6">
        <f>SUM(C2:C19)</f>
        <v>105</v>
      </c>
      <c r="D20" s="6">
        <f>D2+D4+D5+D6+D7+D8+D9</f>
        <v>205</v>
      </c>
      <c r="E20" s="6"/>
      <c r="F20" s="6"/>
      <c r="G20" s="10"/>
    </row>
    <row r="22" spans="1:7" x14ac:dyDescent="0.25">
      <c r="A22" s="28"/>
      <c r="B22" s="29"/>
      <c r="C22" s="30"/>
      <c r="D22" s="30"/>
      <c r="E22" s="30"/>
      <c r="F22" s="30"/>
    </row>
    <row r="23" spans="1:7" x14ac:dyDescent="0.25">
      <c r="A23" s="28"/>
      <c r="B23" s="29"/>
      <c r="C23" s="30"/>
      <c r="D23" s="30"/>
      <c r="E23" s="30"/>
      <c r="F23" s="30"/>
    </row>
    <row r="24" spans="1:7" x14ac:dyDescent="0.25">
      <c r="A24" s="28"/>
      <c r="B24" s="29"/>
      <c r="C24" s="30"/>
      <c r="D24" s="30"/>
      <c r="E24" s="30"/>
      <c r="F24" s="3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Company>Varsinais-Suomen Sairaanhoitopiiri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Laivoranta-Nyman Susanna</dc:creator>
  <cp:lastModifiedBy>Kauniskangas Katariina</cp:lastModifiedBy>
  <cp:lastPrinted>2020-04-07T15:05:23Z</cp:lastPrinted>
  <dcterms:created xsi:type="dcterms:W3CDTF">2020-04-06T07:44:04Z</dcterms:created>
  <dcterms:modified xsi:type="dcterms:W3CDTF">2020-05-04T13:30:55Z</dcterms:modified>
</cp:coreProperties>
</file>