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7400" windowHeight="11640" activeTab="1"/>
  </bookViews>
  <sheets>
    <sheet name="Ko" sheetId="1" r:id="rId1"/>
    <sheet name="Leasing" sheetId="2" r:id="rId2"/>
  </sheets>
  <definedNames>
    <definedName name="OLE_LINK1" localSheetId="0">Ko!$A$1</definedName>
    <definedName name="OLE_LINK1" localSheetId="1">Leasing!$A$1</definedName>
    <definedName name="_xlnm.Print_Area" localSheetId="0">Ko!$A$1:$H$52</definedName>
    <definedName name="_xlnm.Print_Area" localSheetId="1">Leasing!$A$1:$G$55</definedName>
    <definedName name="_xlnm.Print_Titles" localSheetId="0">Ko!$1:$4</definedName>
    <definedName name="_xlnm.Print_Titles" localSheetId="1">Leasing!$1:$4</definedName>
  </definedNames>
  <calcPr calcId="144525" fullCalcOnLoad="1"/>
</workbook>
</file>

<file path=xl/calcChain.xml><?xml version="1.0" encoding="utf-8"?>
<calcChain xmlns="http://schemas.openxmlformats.org/spreadsheetml/2006/main">
  <c r="C52" i="1" l="1"/>
  <c r="C43" i="1"/>
  <c r="C23" i="1"/>
  <c r="H52" i="1"/>
  <c r="C49" i="2"/>
  <c r="C28" i="2"/>
  <c r="C25" i="2"/>
  <c r="C22" i="2"/>
  <c r="C19" i="2"/>
  <c r="C17" i="2"/>
  <c r="C55" i="2"/>
  <c r="B52" i="1"/>
  <c r="B55" i="2"/>
  <c r="E55" i="2"/>
  <c r="F55" i="2"/>
  <c r="G55" i="2"/>
</calcChain>
</file>

<file path=xl/sharedStrings.xml><?xml version="1.0" encoding="utf-8"?>
<sst xmlns="http://schemas.openxmlformats.org/spreadsheetml/2006/main" count="106" uniqueCount="77">
  <si>
    <t xml:space="preserve">HALLINTOKUNNAN HANKINTASUUNNITELMA VUOSILLE 2012 – 2015 </t>
  </si>
  <si>
    <t>Käyttöomaisuuden hankinnat yli 10.000 €</t>
  </si>
  <si>
    <t>TA 2011</t>
  </si>
  <si>
    <t>Ensikertainen kalustaminen</t>
  </si>
  <si>
    <t>Hankinta 1.</t>
  </si>
  <si>
    <t>Perustelu</t>
  </si>
  <si>
    <t>Hankinta 2.</t>
  </si>
  <si>
    <t>Taide-esineet</t>
  </si>
  <si>
    <t>Yhteensä</t>
  </si>
  <si>
    <t>Suunn.
hankinta-
kuukausi
v. 2012</t>
  </si>
  <si>
    <t>Hallintokunnan atk-järjestelmät ja laitteet</t>
  </si>
  <si>
    <t>Hankinnan kokonaishinta koko leasingkaudella</t>
  </si>
  <si>
    <t>Käyttöomaisuuden hankinnat</t>
  </si>
  <si>
    <t>Suunn. hankinta-
kuukausi v. 2012</t>
  </si>
  <si>
    <t>Ajoneuvokalusto ja liikkuvat työkoneet</t>
  </si>
  <si>
    <t>Koneet ja kalusto</t>
  </si>
  <si>
    <t>Valtion-
osuus
euroa</t>
  </si>
  <si>
    <t>Muu käyttöomaisuus</t>
  </si>
  <si>
    <t>Leasing-hankinnat</t>
  </si>
  <si>
    <t>Raskaat koneet ja laitteet</t>
  </si>
  <si>
    <r>
      <t xml:space="preserve">Toimistokoneet ja IT-laitteet sekä tekniset kojeet ja laitteet </t>
    </r>
    <r>
      <rPr>
        <sz val="10"/>
        <rFont val="Arial"/>
        <family val="2"/>
      </rPr>
      <t>(esim. sairaala,- terveydenhuolto- yms. laitteet)</t>
    </r>
  </si>
  <si>
    <t>Kuljetusvälineet (pääsääntöisesti valtionosuuskohteet)</t>
  </si>
  <si>
    <t>1/2012</t>
  </si>
  <si>
    <t>OCT eli silmänpohjan valokerroskuvauslaite</t>
  </si>
  <si>
    <t>Octopus-automaattinäkökenttälaite</t>
  </si>
  <si>
    <t>3/2012</t>
  </si>
  <si>
    <t>Telemetria-laitteisto</t>
  </si>
  <si>
    <t>2 tähystysskooppia</t>
  </si>
  <si>
    <t>Skoopeilla on tietty käyttöikä, ja vuodessa 2 skoopin käyttötunnit täyttyvät</t>
  </si>
  <si>
    <t>Yhteispäivystyksen siirto -&gt; VSSHP / yhteispäivystyksen liikelaitokseen 2012-2013</t>
  </si>
  <si>
    <t>Muutostyöt 2012  Asiantuntija resurssit Sovellusuudistukset/ integraatiot, yhteydet, tietoliikenne, palvelinmuutokset, ym</t>
  </si>
  <si>
    <t xml:space="preserve">Effica </t>
  </si>
  <si>
    <t>Effica ajanvaruksen käyttöönotto</t>
  </si>
  <si>
    <t>sosiaalipalvelujen web</t>
  </si>
  <si>
    <t>osto- ja palveluseteliweb</t>
  </si>
  <si>
    <t>Kotihoidon mobiili toiminnanohjaus - projektin loppuvaihe</t>
  </si>
  <si>
    <t>Kotihoidon mobiilijärjestelmä kannettavalla tietokoneella</t>
  </si>
  <si>
    <t>Päätelaitteet 100 kpl</t>
  </si>
  <si>
    <t>Lisenssit + käyttöönotto</t>
  </si>
  <si>
    <t>Effica Facta -raportointi</t>
  </si>
  <si>
    <t>Pegasos ODS -laajennus</t>
  </si>
  <si>
    <t>Citrix -lisenssien lisääminen digisanelukäyttäjille</t>
  </si>
  <si>
    <t>Oracle -lisenssit</t>
  </si>
  <si>
    <t>Digisanelu - Erikoissairaanhoidon käyttöönotto</t>
  </si>
  <si>
    <t>AVOHilmo käyttöönotto</t>
  </si>
  <si>
    <t>Kalusteet vammaisten lyhytaikais-hoitokodin korvaaviin tiloihin sekä uuteen kehitysvammaisten asumispalveluyksikköön</t>
  </si>
  <si>
    <t xml:space="preserve">Yksikön sisustamisen suunnitelma käsittää kalusteet, hoitosänkyjä yms. </t>
  </si>
  <si>
    <t>2-3/2012</t>
  </si>
  <si>
    <t>Hammashuoltoyksikkö 3 kpl</t>
  </si>
  <si>
    <t>Välttämätön nykyaikaisessa silmätautien hoidossa, vähentää TYKS:n käyttöä, missä laite on</t>
  </si>
  <si>
    <t>Vanhojen uusinta</t>
  </si>
  <si>
    <t>Autoklaavi</t>
  </si>
  <si>
    <t>Mullintien hammashuolto ja terv asema, neuvolat</t>
  </si>
  <si>
    <t>Jyrsin ja halkaisuvannesaha</t>
  </si>
  <si>
    <t>Jyrsimen avulla saadaan lisää töitä ja
tuloja. Työkeskus muuttaa ja nykyinen halkaisuvannesaha on vanha ja vaikeasti siirrettävä (upotettu lattiaan). Saha on puutyöosastolle välttämätön työväline.</t>
  </si>
  <si>
    <t>Helpottamaan ruuhkahuippuja</t>
  </si>
  <si>
    <t>Ilmoittautumisautomaatti</t>
  </si>
  <si>
    <t>Nykyaikainen sydänpotilaiden tutkimus ja hoito</t>
  </si>
  <si>
    <t>Välttämätön silmätautien hoidossa, vanha hajoamassa</t>
  </si>
  <si>
    <t>1-3/2012</t>
  </si>
  <si>
    <t>2/2012</t>
  </si>
  <si>
    <t>Hallintokunta/Laitos Sosiaali- ja terveystoimi</t>
  </si>
  <si>
    <t>1-2/2012</t>
  </si>
  <si>
    <t>Runosmäen vanhainkodin A-osan A- ja B-siiven saneerauksen jälkeinen ensikertainen kalustaminen</t>
  </si>
  <si>
    <t>Liinahaan vanhainkodin saneerauk-sen jälkeinen ensikertainen kalusta-minen</t>
  </si>
  <si>
    <t>9-12/2012</t>
  </si>
  <si>
    <t>3-12/2012</t>
  </si>
  <si>
    <t>1-12/2012</t>
  </si>
  <si>
    <t>Vanhojen ja rikkinäisten sänkyjen korvaaminen</t>
  </si>
  <si>
    <t>Koneellisesti jaettujen lääkeannosten annosten tarkastuslaite sairaala-apteekkiin, mikä parantaa lääketurvalli-suutta ja vähentää henkilöstömenoja.</t>
  </si>
  <si>
    <t>Philips iE33 -ultraäänilaitteen päivitys</t>
  </si>
  <si>
    <t>Päivitetty laite parantaa potilasturvallisuut-</t>
  </si>
  <si>
    <t>ta ja sydänklinikan diagnostiikkaa,</t>
  </si>
  <si>
    <t>Rakennus 4 remontoitavien tilojen kalusto</t>
  </si>
  <si>
    <t>5/2012</t>
  </si>
  <si>
    <t>Osasto 23:n 6 sairaalasänkyä</t>
  </si>
  <si>
    <t>Viraston uuden toimitilan kalusto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</si>
</sst>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49" fontId="2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vertical="top"/>
    </xf>
    <xf numFmtId="3" fontId="0" fillId="0" borderId="0" xfId="0" applyNumberFormat="1" applyBorder="1"/>
    <xf numFmtId="17" fontId="0" fillId="0" borderId="0" xfId="0" quotePrefix="1" applyNumberFormat="1" applyBorder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0" applyNumberFormat="1" applyFill="1"/>
    <xf numFmtId="0" fontId="5" fillId="0" borderId="0" xfId="0" applyFont="1"/>
    <xf numFmtId="0" fontId="5" fillId="0" borderId="0" xfId="0" applyFont="1" applyAlignment="1">
      <alignment horizontal="left" indent="3"/>
    </xf>
    <xf numFmtId="49" fontId="2" fillId="0" borderId="0" xfId="0" quotePrefix="1" applyNumberFormat="1" applyFont="1" applyBorder="1" applyAlignment="1">
      <alignment horizontal="right" wrapText="1"/>
    </xf>
    <xf numFmtId="0" fontId="0" fillId="0" borderId="0" xfId="0" quotePrefix="1" applyBorder="1" applyAlignment="1">
      <alignment horizontal="right"/>
    </xf>
    <xf numFmtId="0" fontId="0" fillId="0" borderId="0" xfId="0" applyBorder="1" applyAlignment="1">
      <alignment horizontal="right"/>
    </xf>
    <xf numFmtId="3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3" fontId="0" fillId="0" borderId="0" xfId="0" applyNumberFormat="1" applyBorder="1" applyAlignment="1">
      <alignment vertical="top"/>
    </xf>
    <xf numFmtId="0" fontId="0" fillId="0" borderId="0" xfId="0" quotePrefix="1" applyBorder="1" applyAlignment="1">
      <alignment horizontal="right" vertical="top"/>
    </xf>
    <xf numFmtId="49" fontId="2" fillId="0" borderId="0" xfId="0" applyNumberFormat="1" applyFont="1" applyBorder="1" applyAlignment="1">
      <alignment horizontal="right" vertical="top" wrapText="1"/>
    </xf>
    <xf numFmtId="0" fontId="5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30" zoomScaleNormal="100" workbookViewId="0">
      <selection activeCell="C48" sqref="C48"/>
    </sheetView>
  </sheetViews>
  <sheetFormatPr defaultRowHeight="12.75" x14ac:dyDescent="0.2"/>
  <cols>
    <col min="1" max="1" width="31.5703125" style="1" customWidth="1"/>
    <col min="2" max="2" width="9.140625" style="1" bestFit="1"/>
    <col min="3" max="3" width="11.140625" style="1" bestFit="1" customWidth="1"/>
    <col min="4" max="4" width="9.7109375" style="1" customWidth="1"/>
    <col min="5" max="8" width="9.140625" style="1" bestFit="1"/>
    <col min="9" max="16384" width="9.140625" style="1"/>
  </cols>
  <sheetData>
    <row r="1" spans="1:8" ht="21.75" customHeight="1" x14ac:dyDescent="0.2">
      <c r="A1" s="32" t="s">
        <v>0</v>
      </c>
      <c r="B1" s="32"/>
      <c r="C1" s="32"/>
      <c r="D1" s="32"/>
      <c r="E1" s="32"/>
      <c r="F1" s="32"/>
      <c r="G1" s="32"/>
      <c r="H1" s="34"/>
    </row>
    <row r="2" spans="1:8" ht="18.75" customHeight="1" x14ac:dyDescent="0.2">
      <c r="A2" s="32" t="s">
        <v>61</v>
      </c>
      <c r="B2" s="32"/>
      <c r="C2" s="32"/>
      <c r="D2" s="32"/>
      <c r="E2" s="32"/>
      <c r="F2" s="32"/>
      <c r="G2" s="32"/>
      <c r="H2" s="32"/>
    </row>
    <row r="3" spans="1:8" ht="19.5" customHeight="1" x14ac:dyDescent="0.2">
      <c r="A3" s="14" t="s">
        <v>12</v>
      </c>
      <c r="B3" s="33" t="s">
        <v>1</v>
      </c>
      <c r="C3" s="33"/>
      <c r="D3" s="33"/>
      <c r="E3" s="33"/>
      <c r="F3" s="33"/>
      <c r="G3" s="33"/>
      <c r="H3" s="33"/>
    </row>
    <row r="4" spans="1:8" ht="51" x14ac:dyDescent="0.2">
      <c r="A4" s="9"/>
      <c r="B4" s="7" t="s">
        <v>2</v>
      </c>
      <c r="C4" s="7">
        <v>2012</v>
      </c>
      <c r="D4" s="7" t="s">
        <v>9</v>
      </c>
      <c r="E4" s="7">
        <v>2013</v>
      </c>
      <c r="F4" s="7">
        <v>2014</v>
      </c>
      <c r="G4" s="7">
        <v>2015</v>
      </c>
      <c r="H4" s="7" t="s">
        <v>16</v>
      </c>
    </row>
    <row r="5" spans="1:8" x14ac:dyDescent="0.2">
      <c r="A5" s="9" t="s">
        <v>15</v>
      </c>
      <c r="B5" s="7"/>
      <c r="C5" s="7"/>
      <c r="D5" s="7"/>
      <c r="E5" s="7"/>
      <c r="F5" s="7"/>
      <c r="G5" s="7"/>
      <c r="H5" s="7"/>
    </row>
    <row r="6" spans="1:8" x14ac:dyDescent="0.2">
      <c r="A6" s="2" t="s">
        <v>3</v>
      </c>
      <c r="B6" s="5"/>
      <c r="C6" s="5"/>
      <c r="D6" s="5"/>
      <c r="E6" s="5"/>
      <c r="F6" s="5"/>
      <c r="G6" s="5"/>
      <c r="H6" s="5"/>
    </row>
    <row r="7" spans="1:8" ht="51" x14ac:dyDescent="0.2">
      <c r="A7" s="4" t="s">
        <v>45</v>
      </c>
      <c r="B7" s="5"/>
      <c r="C7" s="5">
        <v>50000</v>
      </c>
      <c r="D7" s="23" t="s">
        <v>47</v>
      </c>
      <c r="E7" s="5"/>
      <c r="F7" s="5"/>
      <c r="G7" s="5"/>
      <c r="H7" s="3"/>
    </row>
    <row r="8" spans="1:8" ht="38.25" x14ac:dyDescent="0.2">
      <c r="A8" s="4" t="s">
        <v>46</v>
      </c>
      <c r="B8" s="5"/>
      <c r="C8" s="5"/>
      <c r="D8" s="10"/>
      <c r="E8" s="5"/>
      <c r="F8" s="5"/>
      <c r="G8" s="5"/>
      <c r="H8" s="3"/>
    </row>
    <row r="9" spans="1:8" x14ac:dyDescent="0.2">
      <c r="A9" s="4"/>
      <c r="B9" s="5"/>
      <c r="C9" s="5"/>
      <c r="D9" s="10"/>
      <c r="E9" s="5"/>
      <c r="F9" s="5"/>
      <c r="G9" s="5"/>
      <c r="H9" s="3"/>
    </row>
    <row r="10" spans="1:8" ht="38.25" x14ac:dyDescent="0.2">
      <c r="A10" s="4" t="s">
        <v>63</v>
      </c>
      <c r="B10" s="5"/>
      <c r="C10" s="5">
        <v>167500</v>
      </c>
      <c r="D10" s="23" t="s">
        <v>62</v>
      </c>
      <c r="E10" s="5"/>
      <c r="F10" s="5"/>
      <c r="G10" s="5"/>
      <c r="H10" s="3"/>
    </row>
    <row r="11" spans="1:8" x14ac:dyDescent="0.2">
      <c r="A11" s="4"/>
      <c r="B11" s="5"/>
      <c r="C11" s="5"/>
      <c r="D11" s="23"/>
      <c r="E11" s="5"/>
      <c r="F11" s="5"/>
      <c r="G11" s="5"/>
      <c r="H11" s="3"/>
    </row>
    <row r="12" spans="1:8" ht="38.25" x14ac:dyDescent="0.2">
      <c r="A12" s="4" t="s">
        <v>64</v>
      </c>
      <c r="B12" s="5"/>
      <c r="C12" s="5">
        <v>287500</v>
      </c>
      <c r="D12" s="23" t="s">
        <v>62</v>
      </c>
      <c r="E12" s="5"/>
      <c r="F12" s="5"/>
      <c r="G12" s="5"/>
      <c r="H12" s="3"/>
    </row>
    <row r="13" spans="1:8" x14ac:dyDescent="0.2">
      <c r="A13" s="4"/>
      <c r="B13" s="5"/>
      <c r="C13" s="5"/>
      <c r="D13" s="23"/>
      <c r="E13" s="5"/>
      <c r="F13" s="5"/>
      <c r="G13" s="5"/>
      <c r="H13" s="3"/>
    </row>
    <row r="14" spans="1:8" x14ac:dyDescent="0.2">
      <c r="A14" s="2"/>
      <c r="B14" s="5"/>
      <c r="C14" s="5"/>
      <c r="D14" s="10"/>
      <c r="E14" s="5"/>
      <c r="F14" s="5"/>
      <c r="G14" s="5"/>
      <c r="H14" s="3"/>
    </row>
    <row r="15" spans="1:8" ht="25.5" x14ac:dyDescent="0.2">
      <c r="A15" s="2" t="s">
        <v>21</v>
      </c>
      <c r="B15" s="5"/>
      <c r="C15" s="5"/>
      <c r="D15" s="10"/>
      <c r="E15" s="5"/>
      <c r="F15" s="5"/>
      <c r="G15" s="5"/>
      <c r="H15" s="3"/>
    </row>
    <row r="16" spans="1:8" x14ac:dyDescent="0.2">
      <c r="A16" s="4" t="s">
        <v>4</v>
      </c>
      <c r="B16" s="6"/>
      <c r="C16" s="5"/>
      <c r="D16" s="10"/>
      <c r="E16" s="5"/>
      <c r="F16" s="5"/>
      <c r="G16" s="5"/>
      <c r="H16" s="3"/>
    </row>
    <row r="17" spans="1:8" x14ac:dyDescent="0.2">
      <c r="A17" s="4" t="s">
        <v>5</v>
      </c>
      <c r="B17" s="6"/>
      <c r="C17" s="5"/>
      <c r="D17" s="10"/>
      <c r="E17" s="5"/>
      <c r="F17" s="5"/>
      <c r="G17" s="5"/>
      <c r="H17" s="3"/>
    </row>
    <row r="18" spans="1:8" hidden="1" x14ac:dyDescent="0.2">
      <c r="A18" s="4"/>
      <c r="B18" s="6"/>
      <c r="C18" s="5"/>
      <c r="D18" s="10"/>
      <c r="E18" s="5"/>
      <c r="F18" s="5"/>
      <c r="G18" s="5"/>
      <c r="H18" s="3"/>
    </row>
    <row r="19" spans="1:8" hidden="1" x14ac:dyDescent="0.2">
      <c r="A19" s="4" t="s">
        <v>6</v>
      </c>
      <c r="B19" s="6"/>
      <c r="C19" s="5"/>
      <c r="D19" s="10"/>
      <c r="E19" s="5"/>
      <c r="F19" s="5"/>
      <c r="G19" s="5"/>
      <c r="H19" s="3"/>
    </row>
    <row r="20" spans="1:8" hidden="1" x14ac:dyDescent="0.2">
      <c r="A20" s="4" t="s">
        <v>5</v>
      </c>
      <c r="B20" s="5"/>
      <c r="C20" s="5"/>
      <c r="D20" s="10"/>
      <c r="E20" s="5"/>
      <c r="F20" s="5"/>
      <c r="G20" s="5"/>
      <c r="H20" s="3"/>
    </row>
    <row r="21" spans="1:8" x14ac:dyDescent="0.2">
      <c r="A21" s="2"/>
      <c r="B21" s="5"/>
      <c r="C21" s="5"/>
      <c r="D21" s="10"/>
      <c r="E21" s="5"/>
      <c r="F21" s="5"/>
      <c r="G21" s="5"/>
      <c r="H21" s="3"/>
    </row>
    <row r="22" spans="1:8" ht="25.5" x14ac:dyDescent="0.2">
      <c r="A22" s="2" t="s">
        <v>10</v>
      </c>
      <c r="B22" s="6"/>
      <c r="C22" s="5"/>
      <c r="D22" s="10"/>
      <c r="E22" s="5"/>
      <c r="F22" s="5"/>
      <c r="G22" s="5"/>
      <c r="H22" s="3"/>
    </row>
    <row r="23" spans="1:8" ht="38.25" x14ac:dyDescent="0.2">
      <c r="A23" s="17" t="s">
        <v>29</v>
      </c>
      <c r="B23" s="6"/>
      <c r="C23" s="5">
        <f>250000-150000</f>
        <v>100000</v>
      </c>
      <c r="D23" s="23" t="s">
        <v>22</v>
      </c>
      <c r="E23" s="5"/>
      <c r="F23" s="5"/>
      <c r="G23" s="5"/>
      <c r="H23" s="3"/>
    </row>
    <row r="24" spans="1:8" x14ac:dyDescent="0.2">
      <c r="A24" s="35" t="s">
        <v>30</v>
      </c>
      <c r="B24" s="6"/>
      <c r="C24" s="5"/>
      <c r="D24" s="10"/>
      <c r="E24" s="5"/>
      <c r="F24" s="5"/>
      <c r="G24" s="5"/>
      <c r="H24" s="3"/>
    </row>
    <row r="25" spans="1:8" x14ac:dyDescent="0.2">
      <c r="A25" s="35"/>
      <c r="B25" s="6"/>
      <c r="C25" s="5"/>
      <c r="D25" s="10"/>
      <c r="E25" s="5"/>
      <c r="F25" s="5"/>
      <c r="G25" s="5"/>
      <c r="H25" s="3"/>
    </row>
    <row r="26" spans="1:8" x14ac:dyDescent="0.2">
      <c r="A26" s="36"/>
      <c r="B26" s="6"/>
      <c r="C26" s="5"/>
      <c r="D26" s="10"/>
      <c r="E26" s="5"/>
      <c r="F26" s="5"/>
      <c r="G26" s="5"/>
      <c r="H26" s="3"/>
    </row>
    <row r="27" spans="1:8" x14ac:dyDescent="0.2">
      <c r="A27" s="36"/>
      <c r="B27" s="6"/>
      <c r="C27" s="5"/>
      <c r="D27" s="10"/>
      <c r="E27" s="5"/>
      <c r="F27" s="5"/>
      <c r="G27" s="5"/>
      <c r="H27" s="3"/>
    </row>
    <row r="28" spans="1:8" x14ac:dyDescent="0.2">
      <c r="A28" s="18"/>
      <c r="B28" s="6"/>
      <c r="C28" s="5"/>
      <c r="D28" s="10"/>
      <c r="E28" s="5"/>
      <c r="F28" s="5"/>
      <c r="G28" s="5"/>
      <c r="H28" s="3"/>
    </row>
    <row r="29" spans="1:8" x14ac:dyDescent="0.2">
      <c r="A29" s="4"/>
      <c r="B29" s="5"/>
      <c r="C29" s="5"/>
      <c r="D29" s="10"/>
      <c r="E29" s="5"/>
      <c r="F29" s="5"/>
      <c r="G29" s="5"/>
      <c r="H29" s="3"/>
    </row>
    <row r="30" spans="1:8" x14ac:dyDescent="0.2">
      <c r="A30" s="4" t="s">
        <v>31</v>
      </c>
      <c r="B30" s="5"/>
      <c r="C30" s="20">
        <v>50000</v>
      </c>
      <c r="D30" s="23" t="s">
        <v>65</v>
      </c>
      <c r="E30" s="5"/>
      <c r="F30" s="5"/>
      <c r="G30" s="5"/>
      <c r="H30" s="3"/>
    </row>
    <row r="31" spans="1:8" x14ac:dyDescent="0.2">
      <c r="A31" s="4" t="s">
        <v>33</v>
      </c>
      <c r="B31" s="5"/>
      <c r="C31" s="20"/>
      <c r="D31" s="10"/>
      <c r="E31" s="5"/>
      <c r="F31" s="5"/>
      <c r="G31" s="5"/>
      <c r="H31" s="3"/>
    </row>
    <row r="32" spans="1:8" x14ac:dyDescent="0.2">
      <c r="A32" s="4" t="s">
        <v>34</v>
      </c>
      <c r="B32" s="5"/>
      <c r="C32" s="20"/>
      <c r="D32" s="10"/>
      <c r="E32" s="5"/>
      <c r="F32" s="5"/>
      <c r="G32" s="5"/>
      <c r="H32" s="3"/>
    </row>
    <row r="33" spans="1:8" x14ac:dyDescent="0.2">
      <c r="A33" s="4" t="s">
        <v>32</v>
      </c>
      <c r="B33" s="5"/>
      <c r="C33" s="20">
        <v>30000</v>
      </c>
      <c r="D33" s="23" t="s">
        <v>65</v>
      </c>
      <c r="E33" s="5"/>
      <c r="F33" s="5"/>
      <c r="G33" s="5"/>
      <c r="H33" s="3"/>
    </row>
    <row r="34" spans="1:8" x14ac:dyDescent="0.2">
      <c r="A34" s="4"/>
      <c r="B34" s="5"/>
      <c r="C34" s="5"/>
      <c r="D34" s="10"/>
      <c r="E34" s="5"/>
      <c r="F34" s="5"/>
      <c r="G34" s="5"/>
      <c r="H34" s="3"/>
    </row>
    <row r="35" spans="1:8" ht="25.5" x14ac:dyDescent="0.2">
      <c r="A35" s="17" t="s">
        <v>35</v>
      </c>
      <c r="C35" s="19">
        <v>50000</v>
      </c>
      <c r="D35" s="23" t="s">
        <v>67</v>
      </c>
      <c r="E35" s="5"/>
      <c r="F35" s="5"/>
      <c r="G35" s="5"/>
      <c r="H35" s="3"/>
    </row>
    <row r="36" spans="1:8" x14ac:dyDescent="0.2">
      <c r="A36" s="22"/>
      <c r="C36" s="20"/>
      <c r="D36" s="10"/>
      <c r="E36" s="5"/>
      <c r="F36" s="5"/>
      <c r="G36" s="5"/>
      <c r="H36" s="3"/>
    </row>
    <row r="37" spans="1:8" ht="25.5" x14ac:dyDescent="0.2">
      <c r="A37" s="17" t="s">
        <v>36</v>
      </c>
      <c r="C37" s="19"/>
      <c r="D37" s="10"/>
      <c r="E37" s="5"/>
      <c r="F37" s="5"/>
      <c r="G37" s="5"/>
      <c r="H37" s="3"/>
    </row>
    <row r="38" spans="1:8" x14ac:dyDescent="0.2">
      <c r="A38" s="21" t="s">
        <v>37</v>
      </c>
      <c r="C38" s="20">
        <v>100000</v>
      </c>
      <c r="D38" s="23" t="s">
        <v>66</v>
      </c>
      <c r="E38" s="5"/>
      <c r="F38" s="5"/>
      <c r="G38" s="5"/>
      <c r="H38" s="3"/>
    </row>
    <row r="39" spans="1:8" x14ac:dyDescent="0.2">
      <c r="A39" s="21" t="s">
        <v>38</v>
      </c>
      <c r="C39" s="20">
        <v>82000</v>
      </c>
      <c r="D39" s="10" t="s">
        <v>66</v>
      </c>
      <c r="E39" s="5"/>
      <c r="F39" s="5"/>
      <c r="G39" s="5"/>
      <c r="H39" s="3"/>
    </row>
    <row r="40" spans="1:8" x14ac:dyDescent="0.2">
      <c r="A40" s="4"/>
      <c r="B40" s="5"/>
      <c r="C40" s="5"/>
      <c r="D40" s="23"/>
      <c r="E40" s="5"/>
      <c r="F40" s="5"/>
      <c r="G40" s="5"/>
      <c r="H40" s="3"/>
    </row>
    <row r="41" spans="1:8" x14ac:dyDescent="0.2">
      <c r="A41" s="4" t="s">
        <v>39</v>
      </c>
      <c r="B41" s="5"/>
      <c r="C41" s="5">
        <v>50000</v>
      </c>
      <c r="D41" s="23" t="s">
        <v>65</v>
      </c>
      <c r="E41" s="5"/>
      <c r="F41" s="5"/>
      <c r="G41" s="5"/>
      <c r="H41" s="3"/>
    </row>
    <row r="42" spans="1:8" x14ac:dyDescent="0.2">
      <c r="A42" s="4" t="s">
        <v>40</v>
      </c>
      <c r="B42" s="5"/>
      <c r="C42" s="5">
        <v>60000</v>
      </c>
      <c r="D42" s="23" t="s">
        <v>65</v>
      </c>
      <c r="E42" s="5"/>
      <c r="F42" s="5"/>
      <c r="G42" s="5"/>
      <c r="H42" s="3"/>
    </row>
    <row r="43" spans="1:8" ht="25.5" x14ac:dyDescent="0.2">
      <c r="A43" s="4" t="s">
        <v>41</v>
      </c>
      <c r="B43" s="5"/>
      <c r="C43" s="5">
        <f>32000-1000</f>
        <v>31000</v>
      </c>
      <c r="D43" s="23" t="s">
        <v>65</v>
      </c>
      <c r="E43" s="5"/>
      <c r="F43" s="5"/>
      <c r="G43" s="5"/>
      <c r="H43" s="3"/>
    </row>
    <row r="44" spans="1:8" x14ac:dyDescent="0.2">
      <c r="A44" s="4" t="s">
        <v>42</v>
      </c>
      <c r="B44" s="5"/>
      <c r="C44" s="5">
        <v>34000</v>
      </c>
      <c r="D44" s="23" t="s">
        <v>65</v>
      </c>
      <c r="E44" s="5"/>
      <c r="F44" s="5"/>
      <c r="G44" s="5"/>
      <c r="H44" s="3"/>
    </row>
    <row r="45" spans="1:8" ht="25.5" x14ac:dyDescent="0.2">
      <c r="A45" s="4" t="s">
        <v>43</v>
      </c>
      <c r="B45" s="5"/>
      <c r="C45" s="5">
        <v>75000</v>
      </c>
      <c r="D45" s="23" t="s">
        <v>65</v>
      </c>
      <c r="E45" s="5"/>
      <c r="F45" s="5"/>
      <c r="G45" s="5"/>
      <c r="H45" s="3"/>
    </row>
    <row r="46" spans="1:8" x14ac:dyDescent="0.2">
      <c r="A46" s="4" t="s">
        <v>44</v>
      </c>
      <c r="B46" s="5"/>
      <c r="C46" s="5">
        <v>45000</v>
      </c>
      <c r="D46" s="23" t="s">
        <v>65</v>
      </c>
      <c r="E46" s="5"/>
      <c r="F46" s="5"/>
      <c r="G46" s="5"/>
      <c r="H46" s="3"/>
    </row>
    <row r="47" spans="1:8" x14ac:dyDescent="0.2">
      <c r="A47" s="4"/>
      <c r="B47" s="5"/>
      <c r="C47" s="5"/>
      <c r="D47" s="10"/>
      <c r="E47" s="5"/>
      <c r="F47" s="5"/>
      <c r="G47" s="5"/>
      <c r="H47" s="3"/>
    </row>
    <row r="48" spans="1:8" x14ac:dyDescent="0.2">
      <c r="A48" s="2" t="s">
        <v>7</v>
      </c>
      <c r="B48" s="5"/>
      <c r="C48" s="5"/>
      <c r="D48" s="10"/>
      <c r="E48" s="5"/>
      <c r="F48" s="5"/>
      <c r="G48" s="5"/>
      <c r="H48" s="3"/>
    </row>
    <row r="49" spans="1:8" x14ac:dyDescent="0.2">
      <c r="A49" s="4" t="s">
        <v>4</v>
      </c>
      <c r="B49" s="6"/>
      <c r="C49" s="5"/>
      <c r="D49" s="10"/>
      <c r="E49" s="5"/>
      <c r="F49" s="5"/>
      <c r="G49" s="5"/>
      <c r="H49" s="3"/>
    </row>
    <row r="50" spans="1:8" x14ac:dyDescent="0.2">
      <c r="A50" s="4" t="s">
        <v>5</v>
      </c>
      <c r="B50" s="6"/>
      <c r="C50" s="5"/>
      <c r="D50" s="10"/>
      <c r="E50" s="5"/>
      <c r="F50" s="5"/>
      <c r="G50" s="5"/>
      <c r="H50" s="3"/>
    </row>
    <row r="51" spans="1:8" x14ac:dyDescent="0.2">
      <c r="A51" s="2"/>
    </row>
    <row r="52" spans="1:8" x14ac:dyDescent="0.2">
      <c r="A52" s="2" t="s">
        <v>8</v>
      </c>
      <c r="B52" s="6">
        <f>SUM(B6:B50)</f>
        <v>0</v>
      </c>
      <c r="C52" s="6">
        <f>SUM(C6:C50)</f>
        <v>1212000</v>
      </c>
      <c r="D52" s="11"/>
      <c r="E52" s="6">
        <v>1100000</v>
      </c>
      <c r="F52" s="6">
        <v>1000000</v>
      </c>
      <c r="G52" s="6">
        <v>1000000</v>
      </c>
      <c r="H52" s="6">
        <f>SUM(H6:H50)</f>
        <v>0</v>
      </c>
    </row>
    <row r="59" spans="1:8" x14ac:dyDescent="0.2">
      <c r="B59" s="6"/>
      <c r="C59" s="5"/>
      <c r="D59" s="10"/>
      <c r="E59" s="5"/>
      <c r="F59" s="5"/>
      <c r="G59" s="5"/>
      <c r="H59" s="3"/>
    </row>
    <row r="62" spans="1:8" x14ac:dyDescent="0.2">
      <c r="A62" s="4"/>
    </row>
  </sheetData>
  <mergeCells count="4">
    <mergeCell ref="A2:H2"/>
    <mergeCell ref="B3:H3"/>
    <mergeCell ref="A1:H1"/>
    <mergeCell ref="A24:A27"/>
  </mergeCells>
  <phoneticPr fontId="3" type="noConversion"/>
  <printOptions gridLines="1"/>
  <pageMargins left="0.39370078740157483" right="0" top="0.98425196850393704" bottom="0.98425196850393704" header="0.51181102362204722" footer="0.51181102362204722"/>
  <pageSetup paperSize="9" orientation="portrait" r:id="rId1"/>
  <headerFooter alignWithMargins="0">
    <oddHeader>&amp;R&amp;"Arial,Lihavoitu"Liite 4</oddHeader>
  </headerFooter>
  <rowBreaks count="1" manualBreakCount="1">
    <brk id="3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7" sqref="A47"/>
    </sheetView>
  </sheetViews>
  <sheetFormatPr defaultRowHeight="12.75" x14ac:dyDescent="0.2"/>
  <cols>
    <col min="1" max="1" width="35" style="1" customWidth="1"/>
    <col min="2" max="7" width="9.7109375" style="1" customWidth="1"/>
    <col min="8" max="8" width="10.7109375" style="1" customWidth="1"/>
    <col min="9" max="16384" width="9.140625" style="1"/>
  </cols>
  <sheetData>
    <row r="1" spans="1:8" ht="21.75" customHeight="1" x14ac:dyDescent="0.2">
      <c r="A1" s="32" t="s">
        <v>0</v>
      </c>
      <c r="B1" s="32"/>
      <c r="C1" s="32"/>
      <c r="D1" s="32"/>
      <c r="E1" s="32"/>
      <c r="F1" s="32"/>
      <c r="G1" s="32"/>
      <c r="H1" s="9"/>
    </row>
    <row r="2" spans="1:8" ht="21.75" customHeight="1" x14ac:dyDescent="0.2">
      <c r="A2" s="32" t="s">
        <v>61</v>
      </c>
      <c r="B2" s="32"/>
      <c r="C2" s="32"/>
      <c r="D2" s="32"/>
      <c r="E2" s="32"/>
      <c r="F2" s="32"/>
      <c r="G2" s="32"/>
      <c r="H2" s="9"/>
    </row>
    <row r="3" spans="1:8" ht="19.5" customHeight="1" x14ac:dyDescent="0.2">
      <c r="A3" s="9" t="s">
        <v>18</v>
      </c>
      <c r="B3" s="33" t="s">
        <v>11</v>
      </c>
      <c r="C3" s="33"/>
      <c r="D3" s="33"/>
      <c r="E3" s="33"/>
      <c r="F3" s="33"/>
      <c r="G3" s="33"/>
      <c r="H3" s="9"/>
    </row>
    <row r="4" spans="1:8" ht="51" x14ac:dyDescent="0.2">
      <c r="A4" s="8"/>
      <c r="B4" s="7" t="s">
        <v>2</v>
      </c>
      <c r="C4" s="7">
        <v>2012</v>
      </c>
      <c r="D4" s="7" t="s">
        <v>13</v>
      </c>
      <c r="E4" s="7">
        <v>2013</v>
      </c>
      <c r="F4" s="7">
        <v>2014</v>
      </c>
      <c r="G4" s="7">
        <v>2015</v>
      </c>
      <c r="H4" s="7"/>
    </row>
    <row r="5" spans="1:8" ht="25.5" x14ac:dyDescent="0.2">
      <c r="A5" s="12" t="s">
        <v>14</v>
      </c>
      <c r="B5" s="5"/>
      <c r="C5" s="5"/>
      <c r="D5" s="10"/>
      <c r="E5" s="5"/>
      <c r="F5" s="5"/>
      <c r="G5" s="5"/>
      <c r="H5" s="3"/>
    </row>
    <row r="6" spans="1:8" x14ac:dyDescent="0.2">
      <c r="A6" s="4" t="s">
        <v>4</v>
      </c>
      <c r="B6" s="5"/>
      <c r="C6" s="5"/>
      <c r="D6" s="5"/>
      <c r="E6" s="5"/>
      <c r="F6" s="5"/>
      <c r="G6" s="5"/>
      <c r="H6" s="3"/>
    </row>
    <row r="7" spans="1:8" x14ac:dyDescent="0.2">
      <c r="A7" s="4" t="s">
        <v>5</v>
      </c>
      <c r="B7" s="5"/>
      <c r="C7" s="5"/>
      <c r="D7" s="10"/>
      <c r="E7" s="5"/>
      <c r="F7" s="5"/>
      <c r="G7" s="5"/>
      <c r="H7" s="3"/>
    </row>
    <row r="8" spans="1:8" x14ac:dyDescent="0.2">
      <c r="A8" s="2"/>
      <c r="B8" s="5"/>
      <c r="C8" s="5"/>
      <c r="D8" s="10"/>
      <c r="E8" s="5"/>
      <c r="F8" s="5"/>
      <c r="G8" s="5"/>
      <c r="H8" s="3"/>
    </row>
    <row r="9" spans="1:8" ht="38.25" x14ac:dyDescent="0.2">
      <c r="A9" s="12" t="s">
        <v>20</v>
      </c>
      <c r="B9" s="5"/>
      <c r="G9" s="5"/>
      <c r="H9" s="3"/>
    </row>
    <row r="10" spans="1:8" x14ac:dyDescent="0.2">
      <c r="A10" s="12"/>
      <c r="B10" s="5"/>
      <c r="G10" s="5"/>
      <c r="H10" s="3"/>
    </row>
    <row r="11" spans="1:8" x14ac:dyDescent="0.2">
      <c r="A11" s="13" t="s">
        <v>48</v>
      </c>
      <c r="C11" s="15">
        <v>75000</v>
      </c>
      <c r="D11" s="24" t="s">
        <v>59</v>
      </c>
      <c r="G11" s="5"/>
      <c r="H11" s="3"/>
    </row>
    <row r="12" spans="1:8" x14ac:dyDescent="0.2">
      <c r="A12" s="13" t="s">
        <v>50</v>
      </c>
      <c r="D12" s="25"/>
      <c r="E12" s="5"/>
      <c r="F12" s="5"/>
      <c r="G12" s="5"/>
      <c r="H12" s="3"/>
    </row>
    <row r="13" spans="1:8" x14ac:dyDescent="0.2">
      <c r="A13" s="13"/>
      <c r="D13" s="25"/>
      <c r="E13" s="5"/>
      <c r="F13" s="5"/>
      <c r="G13" s="5"/>
      <c r="H13" s="3"/>
    </row>
    <row r="14" spans="1:8" x14ac:dyDescent="0.2">
      <c r="A14" s="13" t="s">
        <v>51</v>
      </c>
      <c r="C14" s="15">
        <v>40000</v>
      </c>
      <c r="D14" s="24" t="s">
        <v>60</v>
      </c>
      <c r="E14" s="5"/>
      <c r="F14" s="5"/>
      <c r="G14" s="5"/>
      <c r="H14" s="3"/>
    </row>
    <row r="15" spans="1:8" ht="25.5" x14ac:dyDescent="0.2">
      <c r="A15" s="4" t="s">
        <v>52</v>
      </c>
      <c r="E15" s="5"/>
      <c r="F15" s="5"/>
      <c r="G15" s="5"/>
      <c r="H15" s="3"/>
    </row>
    <row r="16" spans="1:8" x14ac:dyDescent="0.2">
      <c r="A16" s="12"/>
      <c r="B16" s="5"/>
      <c r="E16" s="5"/>
      <c r="F16" s="5"/>
      <c r="G16" s="5"/>
      <c r="H16" s="3"/>
    </row>
    <row r="17" spans="1:8" ht="51" x14ac:dyDescent="0.2">
      <c r="A17" s="4" t="s">
        <v>69</v>
      </c>
      <c r="B17" s="5"/>
      <c r="C17" s="26">
        <f>3*28350</f>
        <v>85050</v>
      </c>
      <c r="D17" s="30" t="s">
        <v>22</v>
      </c>
      <c r="E17" s="5"/>
      <c r="F17" s="5"/>
      <c r="G17" s="5"/>
      <c r="H17" s="3"/>
    </row>
    <row r="18" spans="1:8" x14ac:dyDescent="0.2">
      <c r="A18" s="4"/>
      <c r="B18" s="5"/>
      <c r="C18" s="5"/>
      <c r="D18" s="10"/>
      <c r="E18" s="5"/>
      <c r="F18" s="5"/>
      <c r="G18" s="5"/>
      <c r="H18" s="3"/>
    </row>
    <row r="19" spans="1:8" ht="25.5" x14ac:dyDescent="0.2">
      <c r="A19" s="4" t="s">
        <v>23</v>
      </c>
      <c r="B19" s="5"/>
      <c r="C19" s="5">
        <f>3*23200</f>
        <v>69600</v>
      </c>
      <c r="D19" s="10" t="s">
        <v>22</v>
      </c>
      <c r="E19" s="5"/>
      <c r="F19" s="5"/>
      <c r="G19" s="5"/>
      <c r="H19" s="3"/>
    </row>
    <row r="20" spans="1:8" ht="38.25" x14ac:dyDescent="0.2">
      <c r="A20" s="4" t="s">
        <v>49</v>
      </c>
      <c r="B20" s="5"/>
      <c r="C20" s="5"/>
      <c r="D20" s="10"/>
      <c r="E20" s="5"/>
      <c r="F20" s="5"/>
      <c r="G20" s="5"/>
      <c r="H20" s="3"/>
    </row>
    <row r="21" spans="1:8" x14ac:dyDescent="0.2">
      <c r="A21" s="4"/>
      <c r="B21" s="5"/>
      <c r="C21" s="5"/>
      <c r="D21" s="10"/>
      <c r="E21" s="5"/>
      <c r="F21" s="5"/>
      <c r="G21" s="5"/>
      <c r="H21" s="3"/>
    </row>
    <row r="22" spans="1:8" x14ac:dyDescent="0.2">
      <c r="A22" s="4" t="s">
        <v>24</v>
      </c>
      <c r="B22" s="5"/>
      <c r="C22" s="5">
        <f>3*10000</f>
        <v>30000</v>
      </c>
      <c r="D22" s="10" t="s">
        <v>25</v>
      </c>
      <c r="E22" s="5"/>
      <c r="F22" s="5"/>
      <c r="G22" s="5"/>
      <c r="H22" s="3"/>
    </row>
    <row r="23" spans="1:8" ht="25.5" x14ac:dyDescent="0.2">
      <c r="A23" s="4" t="s">
        <v>58</v>
      </c>
      <c r="B23" s="5"/>
      <c r="C23" s="5"/>
      <c r="D23" s="10"/>
      <c r="E23" s="5"/>
      <c r="F23" s="5"/>
      <c r="G23" s="5"/>
      <c r="H23" s="3"/>
    </row>
    <row r="24" spans="1:8" x14ac:dyDescent="0.2">
      <c r="A24" s="4"/>
      <c r="B24" s="5"/>
      <c r="C24" s="5"/>
      <c r="D24" s="10"/>
      <c r="E24" s="5"/>
      <c r="F24" s="5"/>
      <c r="G24" s="5"/>
      <c r="H24" s="3"/>
    </row>
    <row r="25" spans="1:8" x14ac:dyDescent="0.2">
      <c r="A25" s="4" t="s">
        <v>26</v>
      </c>
      <c r="B25" s="5"/>
      <c r="C25" s="5">
        <f>3*10000</f>
        <v>30000</v>
      </c>
      <c r="D25" s="10" t="s">
        <v>25</v>
      </c>
      <c r="E25" s="5"/>
      <c r="F25" s="5"/>
      <c r="G25" s="5"/>
      <c r="H25" s="3"/>
    </row>
    <row r="26" spans="1:8" ht="25.5" x14ac:dyDescent="0.2">
      <c r="A26" s="4" t="s">
        <v>57</v>
      </c>
      <c r="B26" s="5"/>
      <c r="C26" s="5"/>
      <c r="D26" s="10"/>
      <c r="E26" s="5"/>
      <c r="F26" s="5"/>
      <c r="G26" s="5"/>
      <c r="H26" s="3"/>
    </row>
    <row r="27" spans="1:8" x14ac:dyDescent="0.2">
      <c r="A27" s="4"/>
      <c r="B27" s="5"/>
      <c r="C27" s="5"/>
      <c r="D27" s="10"/>
      <c r="E27" s="5"/>
      <c r="F27" s="5"/>
      <c r="G27" s="5"/>
      <c r="H27" s="3"/>
    </row>
    <row r="28" spans="1:8" x14ac:dyDescent="0.2">
      <c r="A28" s="4" t="s">
        <v>27</v>
      </c>
      <c r="B28" s="5"/>
      <c r="C28" s="5">
        <f>3*20000</f>
        <v>60000</v>
      </c>
      <c r="D28" s="10" t="s">
        <v>25</v>
      </c>
      <c r="E28" s="5"/>
      <c r="F28" s="5"/>
      <c r="G28" s="5"/>
      <c r="H28" s="3"/>
    </row>
    <row r="29" spans="1:8" ht="38.25" x14ac:dyDescent="0.2">
      <c r="A29" s="4" t="s">
        <v>28</v>
      </c>
      <c r="B29" s="5"/>
      <c r="C29" s="5"/>
      <c r="E29" s="5"/>
      <c r="F29" s="5"/>
      <c r="G29" s="5"/>
      <c r="H29" s="3"/>
    </row>
    <row r="30" spans="1:8" x14ac:dyDescent="0.2">
      <c r="A30" s="4"/>
      <c r="B30" s="5"/>
      <c r="C30" s="5"/>
      <c r="E30" s="5"/>
      <c r="F30" s="5"/>
      <c r="G30" s="5"/>
      <c r="H30" s="3"/>
    </row>
    <row r="31" spans="1:8" x14ac:dyDescent="0.2">
      <c r="A31" s="4" t="s">
        <v>70</v>
      </c>
      <c r="B31" s="5"/>
      <c r="C31" s="5">
        <v>19000</v>
      </c>
      <c r="D31" s="24" t="s">
        <v>22</v>
      </c>
      <c r="E31" s="5"/>
      <c r="F31" s="5"/>
      <c r="G31" s="5"/>
      <c r="H31" s="3"/>
    </row>
    <row r="32" spans="1:8" ht="25.5" x14ac:dyDescent="0.2">
      <c r="A32" s="4" t="s">
        <v>71</v>
      </c>
      <c r="B32" s="5"/>
      <c r="C32" s="5"/>
      <c r="E32" s="5"/>
      <c r="F32" s="5"/>
      <c r="G32" s="5"/>
      <c r="H32" s="3"/>
    </row>
    <row r="33" spans="1:8" x14ac:dyDescent="0.2">
      <c r="A33" s="4" t="s">
        <v>72</v>
      </c>
      <c r="B33" s="5"/>
      <c r="C33" s="5"/>
      <c r="E33" s="5"/>
      <c r="F33" s="5"/>
      <c r="G33" s="5"/>
      <c r="H33" s="3"/>
    </row>
    <row r="34" spans="1:8" x14ac:dyDescent="0.2">
      <c r="A34" s="4"/>
      <c r="B34" s="5"/>
      <c r="C34" s="5"/>
      <c r="E34" s="5"/>
      <c r="F34" s="5"/>
      <c r="G34" s="5"/>
      <c r="H34" s="3"/>
    </row>
    <row r="35" spans="1:8" x14ac:dyDescent="0.2">
      <c r="A35" s="4" t="s">
        <v>53</v>
      </c>
      <c r="B35" s="5"/>
      <c r="C35" s="5">
        <v>47000</v>
      </c>
      <c r="D35" s="24" t="s">
        <v>25</v>
      </c>
      <c r="E35" s="5"/>
      <c r="F35" s="5"/>
      <c r="G35" s="5"/>
      <c r="H35" s="3"/>
    </row>
    <row r="36" spans="1:8" ht="63.75" x14ac:dyDescent="0.2">
      <c r="A36" s="4" t="s">
        <v>54</v>
      </c>
      <c r="B36" s="5"/>
      <c r="C36" s="5"/>
      <c r="D36" s="10"/>
      <c r="E36" s="5"/>
      <c r="F36" s="5"/>
      <c r="G36" s="5"/>
      <c r="H36" s="3"/>
    </row>
    <row r="37" spans="1:8" x14ac:dyDescent="0.2">
      <c r="A37" s="4"/>
      <c r="B37" s="5"/>
      <c r="C37" s="5"/>
      <c r="D37" s="10"/>
      <c r="E37" s="5"/>
      <c r="F37" s="5"/>
      <c r="G37" s="5"/>
      <c r="H37" s="3"/>
    </row>
    <row r="38" spans="1:8" x14ac:dyDescent="0.2">
      <c r="A38" s="4" t="s">
        <v>56</v>
      </c>
      <c r="B38" s="5"/>
      <c r="C38" s="5">
        <v>20000</v>
      </c>
      <c r="D38" s="24" t="s">
        <v>25</v>
      </c>
      <c r="E38" s="5"/>
      <c r="F38" s="5"/>
      <c r="G38" s="5"/>
      <c r="H38" s="3"/>
    </row>
    <row r="39" spans="1:8" x14ac:dyDescent="0.2">
      <c r="A39" s="4" t="s">
        <v>55</v>
      </c>
      <c r="B39" s="5"/>
      <c r="C39" s="5"/>
      <c r="D39" s="10"/>
      <c r="E39" s="5"/>
      <c r="F39" s="5"/>
      <c r="G39" s="5"/>
      <c r="H39" s="3"/>
    </row>
    <row r="40" spans="1:8" x14ac:dyDescent="0.2">
      <c r="A40" s="4"/>
      <c r="B40" s="5"/>
      <c r="C40" s="5"/>
      <c r="D40" s="10"/>
      <c r="E40" s="5"/>
      <c r="F40" s="5"/>
      <c r="G40" s="5"/>
      <c r="H40" s="3"/>
    </row>
    <row r="41" spans="1:8" x14ac:dyDescent="0.2">
      <c r="A41" s="12" t="s">
        <v>19</v>
      </c>
      <c r="B41" s="5"/>
      <c r="C41" s="5"/>
      <c r="D41" s="10"/>
      <c r="E41" s="5"/>
      <c r="F41" s="5"/>
      <c r="G41" s="5"/>
      <c r="H41" s="3"/>
    </row>
    <row r="42" spans="1:8" x14ac:dyDescent="0.2">
      <c r="A42" s="4" t="s">
        <v>4</v>
      </c>
      <c r="B42" s="5"/>
      <c r="C42" s="5"/>
      <c r="D42" s="10"/>
      <c r="E42" s="5"/>
      <c r="F42" s="5"/>
      <c r="G42" s="5"/>
      <c r="H42" s="3"/>
    </row>
    <row r="43" spans="1:8" x14ac:dyDescent="0.2">
      <c r="A43" s="4" t="s">
        <v>5</v>
      </c>
      <c r="B43" s="5"/>
      <c r="C43" s="5"/>
      <c r="D43" s="10"/>
      <c r="E43" s="5"/>
      <c r="F43" s="5"/>
      <c r="G43" s="5"/>
      <c r="H43" s="3"/>
    </row>
    <row r="44" spans="1:8" x14ac:dyDescent="0.2">
      <c r="A44" s="4"/>
      <c r="B44" s="5"/>
      <c r="C44" s="5"/>
      <c r="D44" s="10"/>
      <c r="E44" s="5"/>
      <c r="F44" s="5"/>
      <c r="G44" s="5"/>
      <c r="H44" s="3"/>
    </row>
    <row r="45" spans="1:8" x14ac:dyDescent="0.2">
      <c r="A45" s="12" t="s">
        <v>17</v>
      </c>
    </row>
    <row r="46" spans="1:8" x14ac:dyDescent="0.2">
      <c r="A46" s="12"/>
    </row>
    <row r="47" spans="1:8" x14ac:dyDescent="0.2">
      <c r="A47" s="13" t="s">
        <v>76</v>
      </c>
      <c r="C47" s="15">
        <v>150000</v>
      </c>
      <c r="D47" s="31" t="s">
        <v>25</v>
      </c>
    </row>
    <row r="48" spans="1:8" x14ac:dyDescent="0.2">
      <c r="A48" s="13"/>
    </row>
    <row r="49" spans="1:8" x14ac:dyDescent="0.2">
      <c r="A49" s="4" t="s">
        <v>75</v>
      </c>
      <c r="C49" s="15">
        <f>3*4000</f>
        <v>12000</v>
      </c>
      <c r="D49" s="16" t="s">
        <v>22</v>
      </c>
      <c r="E49" s="15"/>
      <c r="F49" s="15"/>
    </row>
    <row r="50" spans="1:8" ht="25.5" x14ac:dyDescent="0.2">
      <c r="A50" s="4" t="s">
        <v>68</v>
      </c>
    </row>
    <row r="51" spans="1:8" x14ac:dyDescent="0.2">
      <c r="A51" s="4"/>
    </row>
    <row r="52" spans="1:8" ht="25.5" x14ac:dyDescent="0.2">
      <c r="A52" s="27" t="s">
        <v>73</v>
      </c>
      <c r="C52" s="28">
        <v>20000</v>
      </c>
      <c r="D52" s="29" t="s">
        <v>74</v>
      </c>
    </row>
    <row r="53" spans="1:8" x14ac:dyDescent="0.2">
      <c r="A53" s="4"/>
    </row>
    <row r="54" spans="1:8" x14ac:dyDescent="0.2">
      <c r="A54" s="2"/>
      <c r="B54" s="5"/>
      <c r="C54" s="5"/>
      <c r="D54" s="10"/>
      <c r="E54" s="5"/>
      <c r="F54" s="5"/>
      <c r="G54" s="5"/>
      <c r="H54" s="3"/>
    </row>
    <row r="55" spans="1:8" x14ac:dyDescent="0.2">
      <c r="A55" s="2" t="s">
        <v>8</v>
      </c>
      <c r="B55" s="6">
        <f>SUM(B5:B54)</f>
        <v>0</v>
      </c>
      <c r="C55" s="6">
        <f>SUM(C5:C54)</f>
        <v>657650</v>
      </c>
      <c r="D55" s="10"/>
      <c r="E55" s="6">
        <f>SUM(E5:E54)</f>
        <v>0</v>
      </c>
      <c r="F55" s="6">
        <f>SUM(F5:F54)</f>
        <v>0</v>
      </c>
      <c r="G55" s="6">
        <f>SUM(G5:G54)</f>
        <v>0</v>
      </c>
      <c r="H55" s="3"/>
    </row>
    <row r="56" spans="1:8" x14ac:dyDescent="0.2">
      <c r="A56" s="2"/>
      <c r="B56" s="6"/>
      <c r="C56" s="5"/>
      <c r="D56" s="10"/>
      <c r="E56" s="5"/>
      <c r="F56" s="5"/>
      <c r="G56" s="5"/>
      <c r="H56" s="3"/>
    </row>
    <row r="57" spans="1:8" x14ac:dyDescent="0.2">
      <c r="A57" s="2"/>
      <c r="B57" s="6"/>
      <c r="C57" s="6"/>
      <c r="D57" s="6"/>
      <c r="E57" s="6"/>
      <c r="F57" s="6"/>
      <c r="G57" s="6"/>
      <c r="H57" s="3"/>
    </row>
  </sheetData>
  <mergeCells count="3">
    <mergeCell ref="A1:G1"/>
    <mergeCell ref="B3:G3"/>
    <mergeCell ref="A2:G2"/>
  </mergeCells>
  <phoneticPr fontId="3" type="noConversion"/>
  <printOptions gridLines="1"/>
  <pageMargins left="0.39370078740157483" right="0.19685039370078741" top="0.98425196850393704" bottom="0.98425196850393704" header="0.51181102362204722" footer="0.51181102362204722"/>
  <pageSetup paperSize="9" scale="88" orientation="portrait" r:id="rId1"/>
  <headerFooter alignWithMargins="0">
    <oddHeader>&amp;R&amp;"Arial,Lihavoitu"Liite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6</vt:i4>
      </vt:variant>
    </vt:vector>
  </HeadingPairs>
  <TitlesOfParts>
    <vt:vector size="8" baseType="lpstr">
      <vt:lpstr>Ko</vt:lpstr>
      <vt:lpstr>Leasing</vt:lpstr>
      <vt:lpstr>Ko!OLE_LINK1</vt:lpstr>
      <vt:lpstr>Leasing!OLE_LINK1</vt:lpstr>
      <vt:lpstr>Ko!Tulostusalue</vt:lpstr>
      <vt:lpstr>Leasing!Tulostusalue</vt:lpstr>
      <vt:lpstr>Ko!Tulostusotsikot</vt:lpstr>
      <vt:lpstr>Leasing!Tulostusotsikot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Liisa Fossi</dc:creator>
  <cp:lastModifiedBy>Jaana Railamaa</cp:lastModifiedBy>
  <cp:lastPrinted>2011-08-24T07:02:35Z</cp:lastPrinted>
  <dcterms:created xsi:type="dcterms:W3CDTF">2011-05-30T11:47:50Z</dcterms:created>
  <dcterms:modified xsi:type="dcterms:W3CDTF">2012-01-09T08:12:07Z</dcterms:modified>
</cp:coreProperties>
</file>