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136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<sst xmlns="http://schemas.openxmlformats.org/spreadsheetml/2006/main" count="49" uniqueCount="48">
  <si>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SOSIAALI- JA TERVEYSTOIMI</t>
  </si>
  <si>
    <t>KUSTANNUS/SUORITERAPORTTI VUODELTA 2010</t>
  </si>
  <si>
    <t>KLIININEN HAMMASHOITO</t>
  </si>
  <si>
    <t>KUSTANNUSLAJIT</t>
  </si>
  <si>
    <t>NIMI</t>
  </si>
  <si>
    <t>TAMMI-JOULUKUU</t>
  </si>
  <si>
    <t>TOTEUTUNUT</t>
  </si>
  <si>
    <t>Välittömät menot</t>
  </si>
  <si>
    <t>.01</t>
  </si>
  <si>
    <t>PALKAT</t>
  </si>
  <si>
    <t>.02</t>
  </si>
  <si>
    <t>HENKILÖSTÖSIVUKULUT</t>
  </si>
  <si>
    <t>.03</t>
  </si>
  <si>
    <t>HENKILÖSTÖKORVAUKSET</t>
  </si>
  <si>
    <t>.04</t>
  </si>
  <si>
    <t>MATERIAALIN OSTOT</t>
  </si>
  <si>
    <t>.05</t>
  </si>
  <si>
    <t>PALVELUJEN OSTOT</t>
  </si>
  <si>
    <t>.06</t>
  </si>
  <si>
    <t>ASIAKASPALVELUJEN OSTOT</t>
  </si>
  <si>
    <t>.07</t>
  </si>
  <si>
    <t>VUOKRAT JA YHTIÖVASTIKKEET</t>
  </si>
  <si>
    <t>.08</t>
  </si>
  <si>
    <t>AVUSTUKSET</t>
  </si>
  <si>
    <t>.17</t>
  </si>
  <si>
    <t>VARASTOJEN MUUTOS</t>
  </si>
  <si>
    <t>.21</t>
  </si>
  <si>
    <t>MUUT MENOT</t>
  </si>
  <si>
    <t>.24</t>
  </si>
  <si>
    <t>KÄYTTÖOMAISUUDEN POISTOT</t>
  </si>
  <si>
    <t>.28</t>
  </si>
  <si>
    <t>MARKKINOINTI</t>
  </si>
  <si>
    <t>Vyörytetyt menot</t>
  </si>
  <si>
    <t>OSUUS VIRASTON MENOISTA</t>
  </si>
  <si>
    <t>TULOSALUUEN JAKAMATT. KUST.</t>
  </si>
  <si>
    <t>SAIRAALA-APTEEKKI</t>
  </si>
  <si>
    <t>KESKITETYT IT-KUSTANNUKSET</t>
  </si>
  <si>
    <t>ELÄKEM.KUEL + VARHE MAKSUT</t>
  </si>
  <si>
    <t>SISÄISET VUOKRAT</t>
  </si>
  <si>
    <t>KAIKKI YHTEENSÄ</t>
  </si>
  <si>
    <t>vähennettynä ostopalvelujen menot ja käynnit</t>
  </si>
  <si>
    <t>kokonaiskustannukset</t>
  </si>
  <si>
    <t>maksutulot 2010</t>
  </si>
  <si>
    <t>oman toiminnan käynnit</t>
  </si>
  <si>
    <t>oman toiminnan keskim. nettokäyntihinta</t>
  </si>
  <si>
    <t>oman toiminnan keskim. käyntihinta</t>
  </si>
  <si>
    <t>Aikuiset:</t>
  </si>
  <si>
    <t>asikasmaksu/ aikuisten käynti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</si>
</sst>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\ &quot;€&quot;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2" fontId="36" fillId="0" borderId="0" xfId="0" applyNumberFormat="1" applyFont="1" applyAlignment="1">
      <alignment/>
    </xf>
    <xf numFmtId="0" fontId="36" fillId="0" borderId="0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16.421875" style="0" customWidth="1"/>
    <col min="2" max="2" width="35.7109375" style="0" customWidth="1"/>
    <col min="3" max="3" width="11.7109375" style="0" customWidth="1"/>
    <col min="4" max="4" width="9.7109375" style="0" customWidth="1"/>
  </cols>
  <sheetData>
    <row r="1" spans="1:3" ht="12.75">
      <c r="A1" t="s">
        <v>0</v>
      </c>
      <c r="C1" t="s">
        <v>1</v>
      </c>
    </row>
    <row r="3" spans="1:3" ht="12.75">
      <c r="A3" s="1">
        <v>125301401</v>
      </c>
      <c r="C3" t="s">
        <v>2</v>
      </c>
    </row>
    <row r="5" spans="1:3" ht="12.75">
      <c r="A5" t="s">
        <v>3</v>
      </c>
      <c r="B5" t="s">
        <v>4</v>
      </c>
      <c r="C5" t="s">
        <v>5</v>
      </c>
    </row>
    <row r="6" ht="12.75">
      <c r="C6" t="s">
        <v>6</v>
      </c>
    </row>
    <row r="7" ht="12.75">
      <c r="A7" t="s">
        <v>7</v>
      </c>
    </row>
    <row r="8" spans="1:3" ht="12.75">
      <c r="A8" s="1" t="s">
        <v>8</v>
      </c>
      <c r="B8" t="s">
        <v>9</v>
      </c>
      <c r="C8" s="2">
        <v>5943974.49</v>
      </c>
    </row>
    <row r="9" spans="1:3" ht="12.75">
      <c r="A9" s="1" t="s">
        <v>10</v>
      </c>
      <c r="B9" t="s">
        <v>11</v>
      </c>
      <c r="C9" s="2">
        <v>1284991.36</v>
      </c>
    </row>
    <row r="10" spans="1:3" ht="12.75">
      <c r="A10" s="1" t="s">
        <v>12</v>
      </c>
      <c r="B10" t="s">
        <v>13</v>
      </c>
      <c r="C10" s="2">
        <v>-122588.41</v>
      </c>
    </row>
    <row r="11" spans="1:3" ht="12.75">
      <c r="A11" s="1" t="s">
        <v>14</v>
      </c>
      <c r="B11" t="s">
        <v>15</v>
      </c>
      <c r="C11" s="2">
        <v>594221.97</v>
      </c>
    </row>
    <row r="12" spans="1:3" ht="12.75">
      <c r="A12" s="1" t="s">
        <v>16</v>
      </c>
      <c r="B12" t="s">
        <v>17</v>
      </c>
      <c r="C12" s="2">
        <v>554723.03</v>
      </c>
    </row>
    <row r="13" spans="1:3" ht="12.75">
      <c r="A13" s="1" t="s">
        <v>18</v>
      </c>
      <c r="B13" t="s">
        <v>19</v>
      </c>
      <c r="C13" s="2">
        <v>1721779.41</v>
      </c>
    </row>
    <row r="14" spans="1:3" ht="12.75">
      <c r="A14" s="1" t="s">
        <v>20</v>
      </c>
      <c r="B14" t="s">
        <v>21</v>
      </c>
      <c r="C14" s="2">
        <v>92225.12</v>
      </c>
    </row>
    <row r="15" spans="1:2" ht="12.75">
      <c r="A15" s="1" t="s">
        <v>22</v>
      </c>
      <c r="B15" t="s">
        <v>23</v>
      </c>
    </row>
    <row r="16" spans="1:3" ht="12.75">
      <c r="A16" s="1" t="s">
        <v>24</v>
      </c>
      <c r="B16" t="s">
        <v>25</v>
      </c>
      <c r="C16" s="2">
        <v>7789.26</v>
      </c>
    </row>
    <row r="17" spans="1:3" ht="12.75">
      <c r="A17" s="1" t="s">
        <v>26</v>
      </c>
      <c r="B17" t="s">
        <v>27</v>
      </c>
      <c r="C17" s="2">
        <v>136485.7</v>
      </c>
    </row>
    <row r="18" spans="1:3" ht="12.75">
      <c r="A18" s="1" t="s">
        <v>28</v>
      </c>
      <c r="B18" t="s">
        <v>29</v>
      </c>
      <c r="C18" s="2">
        <v>91653.49</v>
      </c>
    </row>
    <row r="19" spans="1:3" ht="12.75">
      <c r="A19" s="1" t="s">
        <v>30</v>
      </c>
      <c r="B19" t="s">
        <v>31</v>
      </c>
      <c r="C19" s="2"/>
    </row>
    <row r="20" ht="12.75">
      <c r="C20" s="2">
        <f>SUM(C8:C19)</f>
        <v>10305255.419999998</v>
      </c>
    </row>
    <row r="21" spans="1:3" ht="12.75">
      <c r="A21" s="1" t="s">
        <v>32</v>
      </c>
      <c r="C21" s="2"/>
    </row>
    <row r="22" spans="1:3" ht="12.75">
      <c r="A22" s="1"/>
      <c r="B22" t="s">
        <v>33</v>
      </c>
      <c r="C22" s="2">
        <v>416024.63146761764</v>
      </c>
    </row>
    <row r="23" spans="1:3" ht="12.75">
      <c r="A23" s="1"/>
      <c r="B23" t="s">
        <v>34</v>
      </c>
      <c r="C23" s="2">
        <v>416036.4833701863</v>
      </c>
    </row>
    <row r="24" spans="1:3" ht="12.75">
      <c r="A24" s="1"/>
      <c r="B24" t="s">
        <v>35</v>
      </c>
      <c r="C24" s="2">
        <v>9813</v>
      </c>
    </row>
    <row r="25" spans="1:5" ht="12.75">
      <c r="A25" s="1"/>
      <c r="B25" t="s">
        <v>36</v>
      </c>
      <c r="C25" s="2">
        <f>193*12*108</f>
        <v>250128</v>
      </c>
      <c r="E25" s="4"/>
    </row>
    <row r="26" spans="1:3" ht="12.75">
      <c r="A26" s="1"/>
      <c r="B26" t="s">
        <v>37</v>
      </c>
      <c r="C26" s="2">
        <v>564243.893031866</v>
      </c>
    </row>
    <row r="27" spans="1:3" ht="12.75">
      <c r="A27" s="1"/>
      <c r="B27" t="s">
        <v>38</v>
      </c>
      <c r="C27" s="3">
        <v>690125</v>
      </c>
    </row>
    <row r="28" ht="12.75">
      <c r="C28" s="4">
        <f>SUM(C22:C27)</f>
        <v>2346371.00786967</v>
      </c>
    </row>
    <row r="30" spans="2:3" ht="12.75">
      <c r="B30" t="s">
        <v>39</v>
      </c>
      <c r="C30" s="4">
        <f>C20+C28</f>
        <v>12651626.427869668</v>
      </c>
    </row>
    <row r="31" ht="12.75">
      <c r="C31" s="4"/>
    </row>
    <row r="32" spans="3:4" ht="12.75">
      <c r="C32" s="4"/>
      <c r="D32" s="5"/>
    </row>
    <row r="33" spans="3:4" ht="12.75">
      <c r="C33" s="4"/>
      <c r="D33" s="5"/>
    </row>
    <row r="36" spans="1:3" ht="12.75">
      <c r="A36" s="6" t="s">
        <v>40</v>
      </c>
      <c r="B36" s="6"/>
      <c r="C36" s="6"/>
    </row>
    <row r="37" spans="1:3" ht="12.75">
      <c r="A37" s="6"/>
      <c r="B37" s="6" t="s">
        <v>41</v>
      </c>
      <c r="C37" s="7">
        <f>+C30-C13</f>
        <v>10929847.017869668</v>
      </c>
    </row>
    <row r="38" spans="1:3" ht="12.75">
      <c r="A38" s="6"/>
      <c r="B38" s="8" t="s">
        <v>43</v>
      </c>
      <c r="C38" s="9">
        <v>112000</v>
      </c>
    </row>
    <row r="39" spans="1:3" ht="12.75">
      <c r="A39" s="6"/>
      <c r="B39" s="6" t="s">
        <v>45</v>
      </c>
      <c r="C39" s="10">
        <f>+C37/C38</f>
        <v>97.58791980240775</v>
      </c>
    </row>
    <row r="41" spans="2:3" ht="12.75">
      <c r="B41" s="8" t="s">
        <v>42</v>
      </c>
      <c r="C41" s="9">
        <v>2616536.44</v>
      </c>
    </row>
    <row r="42" spans="2:3" ht="12.75">
      <c r="B42" s="11" t="s">
        <v>44</v>
      </c>
      <c r="C42" s="10">
        <f>+(C37-C41)/C38</f>
        <v>74.22598730240776</v>
      </c>
    </row>
    <row r="43" spans="2:3" ht="12.75">
      <c r="B43" s="11"/>
      <c r="C43" s="10"/>
    </row>
    <row r="44" ht="12.75">
      <c r="B44" s="6" t="s">
        <v>46</v>
      </c>
    </row>
    <row r="45" spans="2:4" ht="12.75">
      <c r="B45" s="8" t="s">
        <v>47</v>
      </c>
      <c r="C45" s="8">
        <v>37.12</v>
      </c>
      <c r="D45" s="6"/>
    </row>
    <row r="46" spans="2:3" ht="12.75">
      <c r="B46" s="11" t="s">
        <v>44</v>
      </c>
      <c r="C46" s="10">
        <f>+C39-37.12</f>
        <v>60.467919802407756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Kaupungin Terveystoimi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jvalila</dc:creator>
  <cp:keywords/>
  <dc:description/>
  <cp:lastModifiedBy>Jaana Railamaa</cp:lastModifiedBy>
  <cp:lastPrinted>2011-11-22T10:52:12Z</cp:lastPrinted>
  <dcterms:created xsi:type="dcterms:W3CDTF">2011-07-01T06:36:35Z</dcterms:created>
  <dcterms:modified xsi:type="dcterms:W3CDTF">2011-12-07T13:16:41Z</dcterms:modified>
  <cp:category/>
  <cp:version/>
  <cp:contentType/>
  <cp:contentStatus/>
</cp:coreProperties>
</file>