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TLKUSTP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Parhiala Sara</author>
  </authors>
  <commentList>
    <comment ref="C27" authorId="0">
      <text>
        <r>
          <rPr>
            <b/>
            <sz val="9"/>
            <rFont val="Tahoma"/>
            <family val="0"/>
          </rPr>
          <t>Parhiala Sara:</t>
        </r>
        <r>
          <rPr>
            <sz val="9"/>
            <rFont val="Tahoma"/>
            <family val="0"/>
          </rPr>
          <t xml:space="preserve">
80% työntekijä 
</t>
        </r>
      </text>
    </comment>
  </commentList>
</comments>
</file>

<file path=xl/sharedStrings.xml><?xml version="1.0" encoding="utf-8"?>
<sst xmlns="http://schemas.openxmlformats.org/spreadsheetml/2006/main" count="74" uniqueCount="70">
  <si>
    <t xml:space="preserve">                  </t>
  </si>
  <si>
    <t>Kulut</t>
  </si>
  <si>
    <t>PALKAT</t>
  </si>
  <si>
    <t>LOMAPALKKAVARAUKSEN MUUTOS</t>
  </si>
  <si>
    <t>PUHELINETU</t>
  </si>
  <si>
    <t>LUONTOISETUJEN VASTATILI</t>
  </si>
  <si>
    <t>STM</t>
  </si>
  <si>
    <t>LASKENNALLINEN VAKUUTUS</t>
  </si>
  <si>
    <t>TYÖNTEKIJÄN TYÖTT.VAK.MAKSUT</t>
  </si>
  <si>
    <t>SOS.KULU VARAUKSEN MUUTOS</t>
  </si>
  <si>
    <t>LASKENNALLINEN TYEL</t>
  </si>
  <si>
    <t>TYÖNTEKIJÄN TYEL-MAKSUT</t>
  </si>
  <si>
    <t>ED. TK:N TYEL-MAKSUOIKAISU</t>
  </si>
  <si>
    <t>ED. TK:N VAKUUTUSMAKSUOIKAISU</t>
  </si>
  <si>
    <t>SAIRAUSVAKUUTUSKORVAUKSET</t>
  </si>
  <si>
    <t>TYöPAIKKARUOKAILU</t>
  </si>
  <si>
    <t>TYÖTERVEYDENHUOLTO</t>
  </si>
  <si>
    <t>HENKILÖSTÖKOULUTUS</t>
  </si>
  <si>
    <t>MATKA- JA PÄIVÄRAHAT</t>
  </si>
  <si>
    <t>MAINOS- JA MARKKINOINTIK</t>
  </si>
  <si>
    <t>HUOMIONOSOITUKSET</t>
  </si>
  <si>
    <t>VIERAANVARAISUUS</t>
  </si>
  <si>
    <t>NARIKKATOIMINTA</t>
  </si>
  <si>
    <t>TYÖNOHJAUS</t>
  </si>
  <si>
    <t>KOKOUSKULUT</t>
  </si>
  <si>
    <t>TOIMISTOTARVIKKEET</t>
  </si>
  <si>
    <t>KIRJALLISUUS JA LEHDET</t>
  </si>
  <si>
    <t>VäLINEISTöN HANKINTA</t>
  </si>
  <si>
    <t>AINEET JA TARVIKKEET</t>
  </si>
  <si>
    <t>PAINATUSKULUT</t>
  </si>
  <si>
    <t>ULKOPUOLISET PALVELUT</t>
  </si>
  <si>
    <t>PYYKKI</t>
  </si>
  <si>
    <t>PUHELINKULUT</t>
  </si>
  <si>
    <t>POSTI</t>
  </si>
  <si>
    <t>VIIVÄSTYSKOROT</t>
  </si>
  <si>
    <t>MUUT KULUT</t>
  </si>
  <si>
    <t>TOIMINNAN MUUT KULUT</t>
  </si>
  <si>
    <t>Yhteensä</t>
  </si>
  <si>
    <t>Tuotot</t>
  </si>
  <si>
    <t>SÄHKÖINEN LASKUTUS</t>
  </si>
  <si>
    <t>TOIMINTAKULUT</t>
  </si>
  <si>
    <t>QUHA-NUORISOTYÖ</t>
  </si>
  <si>
    <t>LAHJOITUKSET</t>
  </si>
  <si>
    <t>KUMPPANUUSHANKE</t>
  </si>
  <si>
    <t>MUUT</t>
  </si>
  <si>
    <t>PALKKATUKI</t>
  </si>
  <si>
    <t>LIIKEHUONEISTOVUOKRAT</t>
  </si>
  <si>
    <t>LUOTTOTAPPIOT</t>
  </si>
  <si>
    <t>TYÖTERVEYSHUOLLON KORVAUKSET</t>
  </si>
  <si>
    <t>PAINOTUOTTEET</t>
  </si>
  <si>
    <t>SIIVOUS</t>
  </si>
  <si>
    <t>PUHELIN- JA TIETOLIIKENNEYHTEYDET</t>
  </si>
  <si>
    <t>ATK:N OHJELM.JA LAITEHUO</t>
  </si>
  <si>
    <t>VAHINKOVAKUUTUKSET</t>
  </si>
  <si>
    <t>HALLINTOKULUT</t>
  </si>
  <si>
    <t>JÄSENMAKSUT</t>
  </si>
  <si>
    <t>KAUPUNGIN OSUUS</t>
  </si>
  <si>
    <t>SUOMEN PUNAINEN RISTI VARSINAIS-SUOMEN PIIRI</t>
  </si>
  <si>
    <t>NUORISOTOIMINTA</t>
  </si>
  <si>
    <t>TALOUSARVIO 2018</t>
  </si>
  <si>
    <t>TA 2018</t>
  </si>
  <si>
    <t xml:space="preserve"> 1-7/2017</t>
  </si>
  <si>
    <t>TA 2017</t>
  </si>
  <si>
    <t>TP 2016</t>
  </si>
  <si>
    <t>Muut tuotot</t>
  </si>
  <si>
    <t>ALUEELLINEN NUORISOTYÖ</t>
  </si>
  <si>
    <t>Kaupungin avustus</t>
  </si>
  <si>
    <t>Käyttämättömät ennakot</t>
  </si>
  <si>
    <t>Kaupungin osuus</t>
  </si>
  <si>
    <t>Muut kulut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</si>
</sst>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9">
    <font>
      <sz val="10"/>
      <color theme="1"/>
      <name val="Verdana"/>
      <family val="2"/>
    </font>
    <font>
      <sz val="10"/>
      <color indexed="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8"/>
      <color indexed="54"/>
      <name val="Calibri Light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0"/>
      <color indexed="8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u val="single"/>
      <sz val="10"/>
      <color theme="1"/>
      <name val="Verdana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5.00390625" style="0" customWidth="1"/>
    <col min="2" max="2" width="37.875" style="0" bestFit="1" customWidth="1"/>
    <col min="3" max="5" width="12.125" style="0" bestFit="1" customWidth="1"/>
    <col min="6" max="6" width="12.625" style="0" bestFit="1" customWidth="1"/>
  </cols>
  <sheetData>
    <row r="1" ht="12.75">
      <c r="A1" s="1" t="s">
        <v>57</v>
      </c>
    </row>
    <row r="2" ht="12.75">
      <c r="A2" s="1" t="s">
        <v>58</v>
      </c>
    </row>
    <row r="4" spans="1:6" ht="12.75">
      <c r="A4" s="1" t="s">
        <v>59</v>
      </c>
      <c r="C4" s="2" t="s">
        <v>60</v>
      </c>
      <c r="D4" s="2" t="s">
        <v>61</v>
      </c>
      <c r="E4" s="2" t="s">
        <v>62</v>
      </c>
      <c r="F4" s="2" t="s">
        <v>63</v>
      </c>
    </row>
    <row r="5" spans="1:6" ht="12.75">
      <c r="A5" s="1"/>
      <c r="C5" s="2"/>
      <c r="D5" s="2"/>
      <c r="E5" s="2"/>
      <c r="F5" s="2"/>
    </row>
    <row r="6" spans="1:6" ht="12.75">
      <c r="A6" s="1" t="s">
        <v>65</v>
      </c>
      <c r="C6" s="2"/>
      <c r="D6" s="2"/>
      <c r="E6" s="2"/>
      <c r="F6" s="2"/>
    </row>
    <row r="7" spans="1:6" ht="12.75">
      <c r="A7" s="1"/>
      <c r="B7" t="s">
        <v>66</v>
      </c>
      <c r="C7" s="7">
        <f aca="true" t="shared" si="0" ref="C7:F8">C20</f>
        <v>65000</v>
      </c>
      <c r="D7" s="7">
        <f t="shared" si="0"/>
        <v>74000</v>
      </c>
      <c r="E7" s="7">
        <f t="shared" si="0"/>
        <v>74000</v>
      </c>
      <c r="F7" s="7">
        <f t="shared" si="0"/>
        <v>64000</v>
      </c>
    </row>
    <row r="8" spans="1:6" ht="12.75">
      <c r="A8" s="1"/>
      <c r="B8" t="s">
        <v>67</v>
      </c>
      <c r="C8" s="7">
        <f t="shared" si="0"/>
        <v>0</v>
      </c>
      <c r="D8" s="7">
        <f t="shared" si="0"/>
        <v>9114.88</v>
      </c>
      <c r="E8" s="7">
        <f t="shared" si="0"/>
        <v>8000</v>
      </c>
      <c r="F8" s="7">
        <f t="shared" si="0"/>
        <v>17145.95</v>
      </c>
    </row>
    <row r="9" spans="1:6" ht="12.75">
      <c r="A9" s="1"/>
      <c r="B9" t="s">
        <v>64</v>
      </c>
      <c r="C9" s="8">
        <f>C19+C22+C23+C24</f>
        <v>7000</v>
      </c>
      <c r="D9" s="8">
        <f>D19+D22+D23+D24</f>
        <v>517</v>
      </c>
      <c r="E9" s="8">
        <f>E19+E22+E23+E24</f>
        <v>2000</v>
      </c>
      <c r="F9" s="8">
        <f>F19+F22+F23+F24</f>
        <v>22784.57</v>
      </c>
    </row>
    <row r="10" spans="1:6" ht="12.75">
      <c r="A10" s="1"/>
      <c r="C10" s="6">
        <f>SUM(C7:C9)</f>
        <v>72000</v>
      </c>
      <c r="D10" s="6">
        <f>SUM(D7:D9)</f>
        <v>83631.88</v>
      </c>
      <c r="E10" s="6">
        <f>SUM(E7:E9)</f>
        <v>84000</v>
      </c>
      <c r="F10" s="6">
        <f>SUM(F7:F9)</f>
        <v>103930.51999999999</v>
      </c>
    </row>
    <row r="11" spans="1:6" ht="12.75">
      <c r="A11" s="1"/>
      <c r="C11" s="2"/>
      <c r="D11" s="2"/>
      <c r="E11" s="2"/>
      <c r="F11" s="2"/>
    </row>
    <row r="12" spans="1:6" ht="12.75">
      <c r="A12" s="1"/>
      <c r="B12" t="s">
        <v>68</v>
      </c>
      <c r="C12" s="7">
        <f>C72</f>
        <v>0</v>
      </c>
      <c r="D12" s="7">
        <f>D72</f>
        <v>-25055.57</v>
      </c>
      <c r="E12" s="7">
        <f>E72</f>
        <v>0</v>
      </c>
      <c r="F12" s="7">
        <f>F72</f>
        <v>-9114.88</v>
      </c>
    </row>
    <row r="13" spans="1:6" ht="12.75">
      <c r="A13" s="1"/>
      <c r="B13" t="s">
        <v>69</v>
      </c>
      <c r="C13" s="8">
        <f>C73-C12</f>
        <v>-90100</v>
      </c>
      <c r="D13" s="8">
        <f>D73-D12</f>
        <v>-58576.31000000002</v>
      </c>
      <c r="E13" s="8">
        <f>E73-E12</f>
        <v>-92800</v>
      </c>
      <c r="F13" s="8">
        <f>F73-F12</f>
        <v>-94815.64000000003</v>
      </c>
    </row>
    <row r="14" spans="1:6" ht="12.75">
      <c r="A14" s="1"/>
      <c r="C14" s="6">
        <f>SUM(C12:C13)</f>
        <v>-90100</v>
      </c>
      <c r="D14" s="6">
        <f>SUM(D12:D13)</f>
        <v>-83631.88000000002</v>
      </c>
      <c r="E14" s="6">
        <f>SUM(E12:E13)</f>
        <v>-92800</v>
      </c>
      <c r="F14" s="6">
        <f>SUM(F12:F13)</f>
        <v>-103930.52000000003</v>
      </c>
    </row>
    <row r="15" spans="1:6" ht="12.75">
      <c r="A15" s="1"/>
      <c r="C15" s="2"/>
      <c r="D15" s="2"/>
      <c r="E15" s="2"/>
      <c r="F15" s="2"/>
    </row>
    <row r="16" spans="1:6" ht="12.75">
      <c r="A16" s="1"/>
      <c r="B16" t="s">
        <v>37</v>
      </c>
      <c r="C16" s="6">
        <f>C10+C14</f>
        <v>-18100</v>
      </c>
      <c r="D16" s="6">
        <f>D10+D14</f>
        <v>0</v>
      </c>
      <c r="E16" s="6">
        <f>E10+E14</f>
        <v>-8800</v>
      </c>
      <c r="F16" s="6">
        <f>F10+F14</f>
        <v>0</v>
      </c>
    </row>
    <row r="17" spans="1:6" ht="12.75">
      <c r="A17" s="1"/>
      <c r="C17" s="2"/>
      <c r="D17" s="2"/>
      <c r="E17" s="2"/>
      <c r="F17" s="2"/>
    </row>
    <row r="18" spans="2:6" ht="12.75">
      <c r="B18" s="1" t="s">
        <v>41</v>
      </c>
      <c r="C18" s="3"/>
      <c r="D18" s="3"/>
      <c r="E18" s="3"/>
      <c r="F18" s="3"/>
    </row>
    <row r="19" spans="1:6" ht="12.75">
      <c r="A19" s="1">
        <v>460</v>
      </c>
      <c r="B19" t="s">
        <v>42</v>
      </c>
      <c r="C19" s="3">
        <v>5000</v>
      </c>
      <c r="D19" s="3">
        <v>0</v>
      </c>
      <c r="E19" s="3">
        <v>0</v>
      </c>
      <c r="F19" s="3">
        <v>9520</v>
      </c>
    </row>
    <row r="20" spans="1:6" ht="12.75">
      <c r="A20">
        <v>3101</v>
      </c>
      <c r="B20" t="s">
        <v>43</v>
      </c>
      <c r="C20" s="3">
        <v>65000</v>
      </c>
      <c r="D20" s="3">
        <v>74000</v>
      </c>
      <c r="E20" s="3">
        <v>74000</v>
      </c>
      <c r="F20" s="3">
        <v>64000</v>
      </c>
    </row>
    <row r="21" spans="1:6" ht="12.75">
      <c r="A21">
        <v>3220</v>
      </c>
      <c r="B21" t="s">
        <v>44</v>
      </c>
      <c r="C21" s="3">
        <v>0</v>
      </c>
      <c r="D21" s="3">
        <v>9114.88</v>
      </c>
      <c r="E21" s="3">
        <v>8000</v>
      </c>
      <c r="F21" s="3">
        <v>17145.95</v>
      </c>
    </row>
    <row r="22" spans="1:6" ht="12.75">
      <c r="A22">
        <v>3230</v>
      </c>
      <c r="B22" t="s">
        <v>45</v>
      </c>
      <c r="C22" s="3">
        <v>0</v>
      </c>
      <c r="D22" s="3">
        <v>0</v>
      </c>
      <c r="E22" s="3">
        <v>0</v>
      </c>
      <c r="F22" s="3">
        <v>8406.77</v>
      </c>
    </row>
    <row r="23" spans="1:6" ht="12.75">
      <c r="A23">
        <v>3235</v>
      </c>
      <c r="B23" t="s">
        <v>46</v>
      </c>
      <c r="C23" s="3">
        <v>2000</v>
      </c>
      <c r="D23" s="3">
        <v>517</v>
      </c>
      <c r="E23" s="3">
        <v>2000</v>
      </c>
      <c r="F23" s="3">
        <v>4877.8</v>
      </c>
    </row>
    <row r="24" spans="1:6" ht="12.75">
      <c r="A24">
        <v>3420</v>
      </c>
      <c r="B24" t="s">
        <v>47</v>
      </c>
      <c r="C24" s="5">
        <v>0</v>
      </c>
      <c r="D24" s="5">
        <v>0</v>
      </c>
      <c r="E24" s="5">
        <v>0</v>
      </c>
      <c r="F24" s="5">
        <v>-20</v>
      </c>
    </row>
    <row r="25" spans="1:6" ht="12.75">
      <c r="A25">
        <v>3570</v>
      </c>
      <c r="B25" s="1" t="s">
        <v>38</v>
      </c>
      <c r="C25" s="4">
        <f>SUM(C19:C24)</f>
        <v>72000</v>
      </c>
      <c r="D25" s="4">
        <f>SUM(D19:D24)</f>
        <v>83631.88</v>
      </c>
      <c r="E25" s="4">
        <f>SUM(E19:E24)</f>
        <v>84000</v>
      </c>
      <c r="F25" s="4">
        <f>SUM(F19:F24)</f>
        <v>103930.52</v>
      </c>
    </row>
    <row r="26" spans="3:6" ht="12.75">
      <c r="C26" s="3" t="s">
        <v>0</v>
      </c>
      <c r="D26" s="3" t="s">
        <v>0</v>
      </c>
      <c r="E26" s="3" t="s">
        <v>0</v>
      </c>
      <c r="F26" s="3" t="s">
        <v>0</v>
      </c>
    </row>
    <row r="27" spans="2:6" ht="12.75">
      <c r="B27" t="s">
        <v>2</v>
      </c>
      <c r="C27" s="3">
        <v>-62600</v>
      </c>
      <c r="D27" s="3">
        <v>-39774.95</v>
      </c>
      <c r="E27" s="3">
        <v>-63000</v>
      </c>
      <c r="F27" s="3">
        <v>-63332.98</v>
      </c>
    </row>
    <row r="28" spans="1:6" ht="12.75">
      <c r="A28">
        <v>4100</v>
      </c>
      <c r="B28" t="s">
        <v>3</v>
      </c>
      <c r="C28" s="3">
        <v>-1000</v>
      </c>
      <c r="D28" s="3">
        <v>-2075.56</v>
      </c>
      <c r="E28" s="3">
        <v>-1000</v>
      </c>
      <c r="F28" s="3">
        <v>-537.79</v>
      </c>
    </row>
    <row r="29" spans="1:6" ht="12.75">
      <c r="A29">
        <v>4115</v>
      </c>
      <c r="B29" t="s">
        <v>4</v>
      </c>
      <c r="C29" s="3">
        <v>0</v>
      </c>
      <c r="D29" s="3">
        <v>0</v>
      </c>
      <c r="E29" s="3">
        <v>0</v>
      </c>
      <c r="F29" s="3">
        <v>-48</v>
      </c>
    </row>
    <row r="30" spans="1:6" ht="12.75">
      <c r="A30">
        <v>4118</v>
      </c>
      <c r="B30" t="s">
        <v>5</v>
      </c>
      <c r="C30" s="3">
        <v>0</v>
      </c>
      <c r="D30" s="3">
        <v>0</v>
      </c>
      <c r="E30" s="3">
        <v>0</v>
      </c>
      <c r="F30" s="3">
        <v>48</v>
      </c>
    </row>
    <row r="31" spans="1:6" ht="12.75">
      <c r="A31">
        <v>4119</v>
      </c>
      <c r="B31" t="s">
        <v>6</v>
      </c>
      <c r="C31" s="3">
        <v>0</v>
      </c>
      <c r="D31" s="3">
        <v>-429.57</v>
      </c>
      <c r="E31" s="3">
        <v>0</v>
      </c>
      <c r="F31" s="3">
        <v>-1337.36</v>
      </c>
    </row>
    <row r="32" spans="1:6" ht="12.75">
      <c r="A32">
        <v>4120</v>
      </c>
      <c r="B32" t="s">
        <v>7</v>
      </c>
      <c r="C32" s="3">
        <v>0</v>
      </c>
      <c r="D32" s="3">
        <v>-1571.11</v>
      </c>
      <c r="E32" s="3">
        <v>0</v>
      </c>
      <c r="F32" s="3">
        <v>-2537.01</v>
      </c>
    </row>
    <row r="33" spans="1:6" ht="12.75">
      <c r="A33">
        <v>4130</v>
      </c>
      <c r="B33" t="s">
        <v>8</v>
      </c>
      <c r="C33" s="3">
        <v>0</v>
      </c>
      <c r="D33" s="3">
        <v>536.77</v>
      </c>
      <c r="E33" s="3">
        <v>0</v>
      </c>
      <c r="F33" s="3">
        <v>631.54</v>
      </c>
    </row>
    <row r="34" spans="1:6" ht="12.75">
      <c r="A34">
        <v>4132</v>
      </c>
      <c r="B34" t="s">
        <v>9</v>
      </c>
      <c r="C34" s="3">
        <v>-300</v>
      </c>
      <c r="D34" s="3">
        <v>-459.9</v>
      </c>
      <c r="E34" s="3">
        <v>-300</v>
      </c>
      <c r="F34" s="3">
        <v>-112.94</v>
      </c>
    </row>
    <row r="35" spans="1:6" ht="12.75">
      <c r="A35">
        <v>4134</v>
      </c>
      <c r="B35" t="s">
        <v>10</v>
      </c>
      <c r="C35" s="3">
        <v>-16000</v>
      </c>
      <c r="D35" s="3">
        <v>-9705.09</v>
      </c>
      <c r="E35" s="3">
        <v>-16000</v>
      </c>
      <c r="F35" s="3">
        <v>-15157.59</v>
      </c>
    </row>
    <row r="36" spans="1:6" ht="12.75">
      <c r="A36">
        <v>4150</v>
      </c>
      <c r="B36" t="s">
        <v>11</v>
      </c>
      <c r="C36" s="3">
        <v>0</v>
      </c>
      <c r="D36" s="3">
        <v>2063.25</v>
      </c>
      <c r="E36" s="3">
        <v>0</v>
      </c>
      <c r="F36" s="3">
        <v>3130.35</v>
      </c>
    </row>
    <row r="37" spans="1:6" ht="12.75">
      <c r="A37">
        <v>4152</v>
      </c>
      <c r="B37" t="s">
        <v>12</v>
      </c>
      <c r="C37" s="3">
        <v>0</v>
      </c>
      <c r="D37" s="3">
        <v>318.8</v>
      </c>
      <c r="E37" s="3">
        <v>0</v>
      </c>
      <c r="F37" s="3">
        <v>0</v>
      </c>
    </row>
    <row r="38" spans="1:6" ht="12.75">
      <c r="A38">
        <v>4155</v>
      </c>
      <c r="B38" t="s">
        <v>13</v>
      </c>
      <c r="C38" s="3">
        <v>0</v>
      </c>
      <c r="D38" s="3">
        <v>0</v>
      </c>
      <c r="E38" s="3">
        <v>0</v>
      </c>
      <c r="F38" s="3">
        <v>-7.42</v>
      </c>
    </row>
    <row r="39" spans="1:6" ht="12.75">
      <c r="A39">
        <v>4156</v>
      </c>
      <c r="B39" t="s">
        <v>14</v>
      </c>
      <c r="C39" s="3">
        <v>0</v>
      </c>
      <c r="D39" s="3">
        <v>0</v>
      </c>
      <c r="E39" s="3">
        <v>0</v>
      </c>
      <c r="F39" s="3">
        <v>297.65</v>
      </c>
    </row>
    <row r="40" spans="1:6" ht="12.75">
      <c r="A40">
        <v>4161</v>
      </c>
      <c r="B40" t="s">
        <v>15</v>
      </c>
      <c r="C40" s="3">
        <v>-400</v>
      </c>
      <c r="D40" s="3">
        <v>862.5</v>
      </c>
      <c r="E40" s="3">
        <v>0</v>
      </c>
      <c r="F40" s="3">
        <v>-352</v>
      </c>
    </row>
    <row r="41" spans="1:6" ht="12.75">
      <c r="A41">
        <v>4175</v>
      </c>
      <c r="B41" t="s">
        <v>16</v>
      </c>
      <c r="C41" s="3">
        <v>-1100</v>
      </c>
      <c r="D41" s="3">
        <v>-1039.42</v>
      </c>
      <c r="E41" s="3">
        <v>-1000</v>
      </c>
      <c r="F41" s="3">
        <v>-1423.33</v>
      </c>
    </row>
    <row r="42" spans="1:6" ht="12.75">
      <c r="A42">
        <v>4180</v>
      </c>
      <c r="B42" t="s">
        <v>48</v>
      </c>
      <c r="C42" s="3">
        <v>0</v>
      </c>
      <c r="D42" s="3">
        <v>0</v>
      </c>
      <c r="E42" s="3">
        <v>0</v>
      </c>
      <c r="F42" s="3">
        <v>789.28</v>
      </c>
    </row>
    <row r="43" spans="1:6" ht="12.75">
      <c r="A43">
        <v>4181</v>
      </c>
      <c r="B43" t="s">
        <v>17</v>
      </c>
      <c r="C43" s="3">
        <v>-200</v>
      </c>
      <c r="D43" s="3">
        <v>-95</v>
      </c>
      <c r="E43" s="3">
        <v>-200</v>
      </c>
      <c r="F43" s="3">
        <v>-174.6</v>
      </c>
    </row>
    <row r="44" spans="1:6" ht="12.75">
      <c r="A44">
        <v>4185</v>
      </c>
      <c r="B44" t="s">
        <v>18</v>
      </c>
      <c r="C44" s="3">
        <v>-200</v>
      </c>
      <c r="D44" s="3">
        <v>0</v>
      </c>
      <c r="E44" s="3">
        <v>-300</v>
      </c>
      <c r="F44" s="3">
        <v>-364.44</v>
      </c>
    </row>
    <row r="45" spans="1:6" ht="12.75">
      <c r="A45">
        <v>4300</v>
      </c>
      <c r="B45" t="s">
        <v>19</v>
      </c>
      <c r="C45" s="3">
        <v>-100</v>
      </c>
      <c r="D45" s="3">
        <v>0</v>
      </c>
      <c r="E45" s="3">
        <v>-100</v>
      </c>
      <c r="F45" s="3">
        <v>0</v>
      </c>
    </row>
    <row r="46" spans="1:6" ht="12.75">
      <c r="A46">
        <v>4400</v>
      </c>
      <c r="B46" t="s">
        <v>20</v>
      </c>
      <c r="C46" s="3">
        <v>0</v>
      </c>
      <c r="D46" s="3">
        <v>-15.4</v>
      </c>
      <c r="E46" s="3">
        <v>0</v>
      </c>
      <c r="F46" s="3">
        <v>0</v>
      </c>
    </row>
    <row r="47" spans="1:6" ht="12.75">
      <c r="A47">
        <v>4410</v>
      </c>
      <c r="B47" t="s">
        <v>21</v>
      </c>
      <c r="C47" s="3">
        <v>0</v>
      </c>
      <c r="D47" s="3">
        <v>-52.45</v>
      </c>
      <c r="E47" s="3">
        <v>0</v>
      </c>
      <c r="F47" s="3">
        <v>0</v>
      </c>
    </row>
    <row r="48" spans="1:6" ht="12.75">
      <c r="A48">
        <v>4430</v>
      </c>
      <c r="B48" t="s">
        <v>22</v>
      </c>
      <c r="C48" s="3">
        <v>0</v>
      </c>
      <c r="D48" s="3">
        <v>-67.16</v>
      </c>
      <c r="E48" s="3">
        <v>0</v>
      </c>
      <c r="F48" s="3">
        <v>0</v>
      </c>
    </row>
    <row r="49" spans="1:6" ht="12.75">
      <c r="A49">
        <v>4439</v>
      </c>
      <c r="B49" t="s">
        <v>23</v>
      </c>
      <c r="C49" s="3">
        <v>-600</v>
      </c>
      <c r="D49" s="3">
        <v>0</v>
      </c>
      <c r="E49" s="3">
        <v>-600</v>
      </c>
      <c r="F49" s="3">
        <v>0</v>
      </c>
    </row>
    <row r="50" spans="1:6" ht="12.75">
      <c r="A50">
        <v>4448</v>
      </c>
      <c r="B50" t="s">
        <v>24</v>
      </c>
      <c r="C50" s="3">
        <v>-200</v>
      </c>
      <c r="D50" s="3">
        <v>-98.33</v>
      </c>
      <c r="E50" s="3">
        <v>-200</v>
      </c>
      <c r="F50" s="3">
        <v>-372.8</v>
      </c>
    </row>
    <row r="51" spans="1:6" ht="12.75">
      <c r="A51">
        <v>4450</v>
      </c>
      <c r="B51" t="s">
        <v>40</v>
      </c>
      <c r="C51" s="3">
        <v>0</v>
      </c>
      <c r="D51" s="3">
        <v>0</v>
      </c>
      <c r="E51" s="3">
        <v>0</v>
      </c>
      <c r="F51" s="3">
        <v>-35.52</v>
      </c>
    </row>
    <row r="52" spans="1:6" ht="12.75">
      <c r="A52">
        <v>4453</v>
      </c>
      <c r="B52" t="s">
        <v>25</v>
      </c>
      <c r="C52" s="3">
        <v>-400</v>
      </c>
      <c r="D52" s="3">
        <v>-124.72</v>
      </c>
      <c r="E52" s="3">
        <v>-500</v>
      </c>
      <c r="F52" s="3">
        <v>-174.88</v>
      </c>
    </row>
    <row r="53" spans="1:6" ht="12.75">
      <c r="A53">
        <v>4500</v>
      </c>
      <c r="B53" t="s">
        <v>26</v>
      </c>
      <c r="C53" s="3">
        <v>-100</v>
      </c>
      <c r="D53" s="3">
        <v>0</v>
      </c>
      <c r="E53" s="3">
        <v>-100</v>
      </c>
      <c r="F53" s="3">
        <v>0</v>
      </c>
    </row>
    <row r="54" spans="1:6" ht="12.75">
      <c r="A54">
        <v>4501</v>
      </c>
      <c r="B54" t="s">
        <v>49</v>
      </c>
      <c r="C54" s="3">
        <v>-300</v>
      </c>
      <c r="D54" s="3">
        <v>-245.93</v>
      </c>
      <c r="E54" s="3">
        <v>-300</v>
      </c>
      <c r="F54" s="3">
        <v>-219.1</v>
      </c>
    </row>
    <row r="55" spans="1:6" ht="12.75">
      <c r="A55">
        <v>4510</v>
      </c>
      <c r="B55" t="s">
        <v>27</v>
      </c>
      <c r="C55" s="3">
        <v>-500</v>
      </c>
      <c r="D55" s="3">
        <v>-568.98</v>
      </c>
      <c r="E55" s="3">
        <v>-500</v>
      </c>
      <c r="F55" s="3">
        <v>-2381.22</v>
      </c>
    </row>
    <row r="56" spans="1:6" ht="12.75">
      <c r="A56">
        <v>4511</v>
      </c>
      <c r="B56" t="s">
        <v>28</v>
      </c>
      <c r="C56" s="3">
        <v>-1000</v>
      </c>
      <c r="D56" s="3">
        <v>-1376.43</v>
      </c>
      <c r="E56" s="3">
        <v>-1000</v>
      </c>
      <c r="F56" s="3">
        <v>-2354.3</v>
      </c>
    </row>
    <row r="57" spans="1:6" ht="12.75">
      <c r="A57">
        <v>4512</v>
      </c>
      <c r="B57" t="s">
        <v>29</v>
      </c>
      <c r="C57" s="3">
        <v>0</v>
      </c>
      <c r="D57" s="3">
        <v>0</v>
      </c>
      <c r="E57" s="3">
        <v>0</v>
      </c>
      <c r="F57" s="3">
        <v>-29.87</v>
      </c>
    </row>
    <row r="58" spans="1:6" ht="12.75">
      <c r="A58">
        <v>4530</v>
      </c>
      <c r="B58" t="s">
        <v>30</v>
      </c>
      <c r="C58" s="3">
        <v>0</v>
      </c>
      <c r="D58" s="3">
        <v>-554.12</v>
      </c>
      <c r="E58" s="3">
        <v>0</v>
      </c>
      <c r="F58" s="3">
        <v>-1290</v>
      </c>
    </row>
    <row r="59" spans="1:6" ht="12.75">
      <c r="A59">
        <v>4540</v>
      </c>
      <c r="B59" t="s">
        <v>50</v>
      </c>
      <c r="C59" s="3">
        <v>-800</v>
      </c>
      <c r="D59" s="3">
        <v>-1188.39</v>
      </c>
      <c r="E59" s="3">
        <v>-3300</v>
      </c>
      <c r="F59" s="3">
        <v>-3309.9</v>
      </c>
    </row>
    <row r="60" spans="1:6" ht="12.75">
      <c r="A60">
        <v>4621</v>
      </c>
      <c r="B60" t="s">
        <v>31</v>
      </c>
      <c r="C60" s="3">
        <v>0</v>
      </c>
      <c r="D60" s="3">
        <v>-248.19</v>
      </c>
      <c r="E60" s="3">
        <v>0</v>
      </c>
      <c r="F60" s="3">
        <v>0</v>
      </c>
    </row>
    <row r="61" spans="1:6" ht="12.75">
      <c r="A61">
        <v>4637</v>
      </c>
      <c r="B61" t="s">
        <v>51</v>
      </c>
      <c r="C61" s="3">
        <v>-400</v>
      </c>
      <c r="D61" s="3">
        <v>-62.54</v>
      </c>
      <c r="E61" s="3">
        <v>-500</v>
      </c>
      <c r="F61" s="3">
        <v>-499.5</v>
      </c>
    </row>
    <row r="62" spans="1:6" ht="12.75">
      <c r="A62">
        <v>4653</v>
      </c>
      <c r="B62" t="s">
        <v>32</v>
      </c>
      <c r="C62" s="3">
        <v>-700</v>
      </c>
      <c r="D62" s="3">
        <v>-506.98</v>
      </c>
      <c r="E62" s="3">
        <v>-700</v>
      </c>
      <c r="F62" s="3">
        <v>-771.32</v>
      </c>
    </row>
    <row r="63" spans="1:6" ht="12.75">
      <c r="A63">
        <v>4700</v>
      </c>
      <c r="B63" t="s">
        <v>39</v>
      </c>
      <c r="C63" s="3">
        <v>0</v>
      </c>
      <c r="D63" s="3">
        <v>-6.33</v>
      </c>
      <c r="E63" s="3">
        <v>0</v>
      </c>
      <c r="F63" s="3">
        <v>-19</v>
      </c>
    </row>
    <row r="64" spans="1:6" ht="12.75">
      <c r="A64">
        <v>4705</v>
      </c>
      <c r="B64" t="s">
        <v>33</v>
      </c>
      <c r="C64" s="3">
        <v>-100</v>
      </c>
      <c r="D64" s="3">
        <v>0</v>
      </c>
      <c r="E64" s="3">
        <v>-100</v>
      </c>
      <c r="F64" s="3">
        <v>-5.4</v>
      </c>
    </row>
    <row r="65" spans="1:6" ht="12.75">
      <c r="A65">
        <v>4706</v>
      </c>
      <c r="B65" t="s">
        <v>52</v>
      </c>
      <c r="C65" s="3">
        <v>-200</v>
      </c>
      <c r="D65" s="3">
        <v>0</v>
      </c>
      <c r="E65" s="3">
        <v>-200</v>
      </c>
      <c r="F65" s="3">
        <v>0</v>
      </c>
    </row>
    <row r="66" spans="1:6" ht="12.75">
      <c r="A66">
        <v>4714</v>
      </c>
      <c r="B66" t="s">
        <v>53</v>
      </c>
      <c r="C66" s="3">
        <v>-200</v>
      </c>
      <c r="D66" s="3">
        <v>-109.38</v>
      </c>
      <c r="E66" s="3">
        <v>-200</v>
      </c>
      <c r="F66" s="3">
        <v>-163.48</v>
      </c>
    </row>
    <row r="67" spans="1:6" ht="12.75">
      <c r="A67">
        <v>4730</v>
      </c>
      <c r="B67" t="s">
        <v>54</v>
      </c>
      <c r="C67" s="3">
        <v>-2600</v>
      </c>
      <c r="D67" s="3">
        <v>-1516.69</v>
      </c>
      <c r="E67" s="3">
        <v>-2600</v>
      </c>
      <c r="F67" s="3">
        <v>-2600</v>
      </c>
    </row>
    <row r="68" spans="1:6" ht="12.75">
      <c r="A68">
        <v>4740</v>
      </c>
      <c r="B68" t="s">
        <v>55</v>
      </c>
      <c r="C68" s="3">
        <v>-100</v>
      </c>
      <c r="D68" s="3">
        <v>0</v>
      </c>
      <c r="E68" s="3">
        <v>-100</v>
      </c>
      <c r="F68" s="3">
        <v>-75.71</v>
      </c>
    </row>
    <row r="69" spans="1:6" ht="12.75">
      <c r="A69">
        <v>4820</v>
      </c>
      <c r="B69" t="s">
        <v>34</v>
      </c>
      <c r="C69" s="3">
        <v>0</v>
      </c>
      <c r="D69" s="3">
        <v>-0.35</v>
      </c>
      <c r="E69" s="3">
        <v>0</v>
      </c>
      <c r="F69" s="3">
        <v>0</v>
      </c>
    </row>
    <row r="70" spans="1:6" ht="12.75">
      <c r="A70">
        <v>4844</v>
      </c>
      <c r="B70" t="s">
        <v>35</v>
      </c>
      <c r="C70" s="3">
        <v>0</v>
      </c>
      <c r="D70" s="3">
        <v>-464.66</v>
      </c>
      <c r="E70" s="3">
        <v>0</v>
      </c>
      <c r="F70" s="3">
        <v>0</v>
      </c>
    </row>
    <row r="71" spans="1:6" ht="12.75">
      <c r="A71">
        <v>4851</v>
      </c>
      <c r="B71" t="s">
        <v>36</v>
      </c>
      <c r="C71" s="3">
        <v>0</v>
      </c>
      <c r="D71" s="3">
        <v>0</v>
      </c>
      <c r="E71" s="3">
        <v>0</v>
      </c>
      <c r="F71" s="3">
        <v>-25</v>
      </c>
    </row>
    <row r="72" spans="1:6" ht="12.75">
      <c r="A72">
        <v>4852</v>
      </c>
      <c r="B72" t="s">
        <v>56</v>
      </c>
      <c r="C72" s="5">
        <v>0</v>
      </c>
      <c r="D72" s="5">
        <v>-25055.57</v>
      </c>
      <c r="E72" s="5">
        <v>0</v>
      </c>
      <c r="F72" s="5">
        <v>-9114.88</v>
      </c>
    </row>
    <row r="73" spans="1:6" ht="12.75">
      <c r="A73">
        <v>4880</v>
      </c>
      <c r="B73" s="1" t="s">
        <v>1</v>
      </c>
      <c r="C73" s="4">
        <f>SUM(C27:C72)</f>
        <v>-90100</v>
      </c>
      <c r="D73" s="4">
        <f>SUM(D27:D72)</f>
        <v>-83631.88000000002</v>
      </c>
      <c r="E73" s="4">
        <f>SUM(E27:E72)</f>
        <v>-92800</v>
      </c>
      <c r="F73" s="4">
        <f>SUM(F27:F72)</f>
        <v>-103930.52000000003</v>
      </c>
    </row>
    <row r="74" spans="2:6" ht="12.75">
      <c r="B74" s="1"/>
      <c r="C74" s="3"/>
      <c r="D74" s="3"/>
      <c r="E74" s="3"/>
      <c r="F74" s="3"/>
    </row>
    <row r="75" spans="2:6" ht="12.75">
      <c r="B75" s="1" t="s">
        <v>37</v>
      </c>
      <c r="C75" s="4">
        <f>C25+C73</f>
        <v>-18100</v>
      </c>
      <c r="D75" s="4">
        <f>D25+D73</f>
        <v>0</v>
      </c>
      <c r="E75" s="4">
        <f>E25+E73</f>
        <v>-8800</v>
      </c>
      <c r="F75" s="4">
        <f>F25+F73</f>
        <v>0</v>
      </c>
    </row>
    <row r="76" spans="2:6" ht="12.75">
      <c r="B76" s="1"/>
      <c r="C76" s="3"/>
      <c r="D76" s="3"/>
      <c r="E76" s="3"/>
      <c r="F76" s="3"/>
    </row>
  </sheetData>
  <sheetProtection/>
  <printOptions gridLines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3"/>
  <headerFooter>
    <oddFooter>&amp;L&amp;F&amp;C&amp;P/&amp;N&amp;R&amp;D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Salomaa Riikka</dc:creator>
  <cp:keywords/>
  <dc:description/>
  <cp:lastModifiedBy>Lundgren Tiina-Mari</cp:lastModifiedBy>
  <cp:lastPrinted>2017-09-26T12:02:00Z</cp:lastPrinted>
  <dcterms:created xsi:type="dcterms:W3CDTF">2017-09-15T12:38:47Z</dcterms:created>
  <dcterms:modified xsi:type="dcterms:W3CDTF">2017-12-07T15:56:30Z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94c21d59b064f78a5c2e322551a3e88">
    <vt:lpwstr>Diaesitys|29bf125c-3304-4b20-a038-e327a30ca536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TaxCatchAll">
    <vt:lpwstr>9;#Liite|2bf75084-fc5f-437d-8688-7a1f79a9adba;#4;#Diaesitys|29bf125c-3304-4b20-a038-e327a30ca536;#3;#Suomi|ddab1725-3888-478f-9c8c-3eeceecd16e9;#2;#Äänitiedosto|2ce7008b-f285-403a-bd25-9c3fffad5372;#1;#Videokuva|82098cdd-6e57-4a24-8887-90ce7bab4a54</vt:lpwstr>
  </property>
  <property fmtid="{D5CDD505-2E9C-101B-9397-08002B2CF9AE}" pid="5" name="ec87dd8dbe3f4b87b196639a53969ad4">
    <vt:lpwstr>Suomi|ddab1725-3888-478f-9c8c-3eeceecd16e9</vt:lpwstr>
  </property>
  <property fmtid="{D5CDD505-2E9C-101B-9397-08002B2CF9AE}" pid="6" name="bcb735522fc34cde8200f6a746f2dda6">
    <vt:lpwstr>Äänitiedosto|2ce7008b-f285-403a-bd25-9c3fffad5372</vt:lpwstr>
  </property>
  <property fmtid="{D5CDD505-2E9C-101B-9397-08002B2CF9AE}" pid="7" name="Päätös- /kokouspvm">
    <vt:lpwstr>2017-12-14T00:00:00Z</vt:lpwstr>
  </property>
  <property fmtid="{D5CDD505-2E9C-101B-9397-08002B2CF9AE}" pid="8" name="Kuvaus ">
    <vt:lpwstr>&lt;div class="ExternalClassAEFBDBEF7E86412AB115AF6050452CA2"&gt;&lt;p&gt;​Valmistelijalta valmis&lt;/p&gt;&lt;/div&gt;</vt:lpwstr>
  </property>
  <property fmtid="{D5CDD505-2E9C-101B-9397-08002B2CF9AE}" pid="9" name="_Julkisuus_">
    <vt:lpwstr>Julkinen</vt:lpwstr>
  </property>
  <property fmtid="{D5CDD505-2E9C-101B-9397-08002B2CF9AE}" pid="10" name="_Kieli">
    <vt:lpwstr>3;#Suomi|ddab1725-3888-478f-9c8c-3eeceecd16e9</vt:lpwstr>
  </property>
  <property fmtid="{D5CDD505-2E9C-101B-9397-08002B2CF9AE}" pid="11" name="ContentTypeId">
    <vt:lpwstr>0x010100BABE01DC4AF04CBC98B987127D9FC69A060028761B2DAA5C6046AC8E1140C50E5222</vt:lpwstr>
  </property>
  <property fmtid="{D5CDD505-2E9C-101B-9397-08002B2CF9AE}" pid="12" name="_Kokousasiakirjan tyyppi">
    <vt:lpwstr>9;#Liite|2bf75084-fc5f-437d-8688-7a1f79a9adba</vt:lpwstr>
  </property>
  <property fmtid="{D5CDD505-2E9C-101B-9397-08002B2CF9AE}" pid="13" name="ac19b25ddc254828948cf4ce84aad47a">
    <vt:lpwstr>Liite|2bf75084-fc5f-437d-8688-7a1f79a9adba</vt:lpwstr>
  </property>
  <property fmtid="{D5CDD505-2E9C-101B-9397-08002B2CF9AE}" pid="14" name="_Äänitiedoston tyyppi">
    <vt:lpwstr>2;#Äänitiedosto|2ce7008b-f285-403a-bd25-9c3fffad5372</vt:lpwstr>
  </property>
  <property fmtid="{D5CDD505-2E9C-101B-9397-08002B2CF9AE}" pid="15" name="_kuvaus">
    <vt:lpwstr/>
  </property>
  <property fmtid="{D5CDD505-2E9C-101B-9397-08002B2CF9AE}" pid="16" name="Videotiedoston tyyppi">
    <vt:lpwstr>1;#Videokuva|82098cdd-6e57-4a24-8887-90ce7bab4a54</vt:lpwstr>
  </property>
  <property fmtid="{D5CDD505-2E9C-101B-9397-08002B2CF9AE}" pid="17" name="_Esitysaineistojen tyyppi">
    <vt:lpwstr>4;#Diaesitys|29bf125c-3304-4b20-a038-e327a30ca536</vt:lpwstr>
  </property>
</Properties>
</file>