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Vuosi 2015\aJoulukuu 2015\"/>
    </mc:Choice>
  </mc:AlternateContent>
  <bookViews>
    <workbookView xWindow="-45" yWindow="150" windowWidth="19425" windowHeight="7095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" sheetId="10" r:id="rId8"/>
    <sheet name="Taul5" sheetId="16" state="hidden" r:id="rId9"/>
    <sheet name="Taul2" sheetId="18" state="hidden" r:id="rId10"/>
    <sheet name="Taul3" sheetId="19" state="hidden" r:id="rId11"/>
    <sheet name="Taul4" sheetId="20" r:id="rId12"/>
  </sheets>
  <definedNames>
    <definedName name="Print_Area" localSheetId="1">Kirjasto!$A$1:$O$21</definedName>
    <definedName name="UlkoisetTiedot_1" localSheetId="9" hidden="1">Taul2!$A$1:$O$13</definedName>
    <definedName name="UlkoisetTiedot_1" localSheetId="10" hidden="1">Taul3!$A$1:$AA$13</definedName>
  </definedNames>
  <calcPr calcId="152511"/>
</workbook>
</file>

<file path=xl/calcChain.xml><?xml version="1.0" encoding="utf-8"?>
<calcChain xmlns="http://schemas.openxmlformats.org/spreadsheetml/2006/main">
  <c r="N32" i="4" l="1"/>
  <c r="N33" i="4"/>
  <c r="N34" i="4"/>
  <c r="N35" i="4"/>
  <c r="N36" i="4"/>
  <c r="N39" i="4"/>
  <c r="N40" i="4"/>
  <c r="N41" i="4"/>
  <c r="N31" i="4"/>
  <c r="K34" i="5" l="1"/>
  <c r="J34" i="5" l="1"/>
  <c r="I37" i="5" l="1"/>
  <c r="I34" i="5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C95" i="12"/>
  <c r="D95" i="12"/>
  <c r="E95" i="12"/>
  <c r="F95" i="12"/>
  <c r="G95" i="12"/>
  <c r="H95" i="12"/>
  <c r="I95" i="12"/>
  <c r="J95" i="12"/>
  <c r="K95" i="12"/>
  <c r="L95" i="12"/>
  <c r="M95" i="12"/>
  <c r="B95" i="12"/>
  <c r="N82" i="12"/>
  <c r="N81" i="12"/>
  <c r="N80" i="12"/>
  <c r="N79" i="12"/>
  <c r="N78" i="12"/>
  <c r="N77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C60" i="12"/>
  <c r="D60" i="12"/>
  <c r="E60" i="12"/>
  <c r="F60" i="12"/>
  <c r="G60" i="12"/>
  <c r="H60" i="12"/>
  <c r="I60" i="12"/>
  <c r="J60" i="12"/>
  <c r="K60" i="12"/>
  <c r="L60" i="12"/>
  <c r="M60" i="12"/>
  <c r="B60" i="12"/>
  <c r="N48" i="12"/>
  <c r="N47" i="12"/>
  <c r="N46" i="12"/>
  <c r="N45" i="12"/>
  <c r="N44" i="12"/>
  <c r="N43" i="12"/>
  <c r="N42" i="12"/>
  <c r="N41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60" i="12"/>
  <c r="N64" i="12"/>
  <c r="N67" i="12"/>
  <c r="N63" i="12"/>
  <c r="N13" i="12"/>
  <c r="N66" i="12"/>
  <c r="N65" i="12"/>
  <c r="N62" i="12"/>
  <c r="N61" i="12"/>
  <c r="N99" i="12"/>
  <c r="N95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00" i="12"/>
  <c r="N98" i="12"/>
  <c r="N97" i="12"/>
  <c r="N96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<sst xmlns="http://schemas.openxmlformats.org/spreadsheetml/2006/main" count="625" uniqueCount="140">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</sst>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2015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51:N53" totalsRowShown="0">
  <autoFilter ref="A51:N53"/>
  <tableColumns count="14">
    <tableColumn id="1" name="Sarake1" dataDxfId="96"/>
    <tableColumn id="2" name="Sarake2" dataDxfId="95"/>
    <tableColumn id="3" name="Sarake3" dataDxfId="94"/>
    <tableColumn id="4" name="Sarake4" dataDxfId="93"/>
    <tableColumn id="5" name="Sarake5" dataDxfId="92"/>
    <tableColumn id="6" name="Sarake6" dataDxfId="91"/>
    <tableColumn id="7" name="Sarake7" dataDxfId="90"/>
    <tableColumn id="8" name="Sarake8" dataDxfId="89"/>
    <tableColumn id="9" name="Sarake9" dataDxfId="88"/>
    <tableColumn id="10" name="Sarake10" dataDxfId="87"/>
    <tableColumn id="11" name="Sarake11" dataDxfId="86"/>
    <tableColumn id="12" name="Sarake12" dataDxfId="85"/>
    <tableColumn id="13" name="Sarake13" dataDxfId="84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ulukko1" displayName="Taulukko1" ref="A4:O16" totalsRowShown="0" headerRowDxfId="83" dataDxfId="82" tableBorderDxfId="81">
  <autoFilter ref="A4:O16"/>
  <tableColumns count="15">
    <tableColumn id="1" name="KIRJASTOPALVELUT 2014" dataDxfId="80"/>
    <tableColumn id="2" name="tammi" dataDxfId="79">
      <calculatedColumnFormula>Kirjasto!B5</calculatedColumnFormula>
    </tableColumn>
    <tableColumn id="3" name="helmi" dataDxfId="78">
      <calculatedColumnFormula>Kirjasto!C5</calculatedColumnFormula>
    </tableColumn>
    <tableColumn id="4" name="maalis" dataDxfId="77">
      <calculatedColumnFormula>Kirjasto!D5</calculatedColumnFormula>
    </tableColumn>
    <tableColumn id="5" name="huhti" dataDxfId="76">
      <calculatedColumnFormula>Kirjasto!E5</calculatedColumnFormula>
    </tableColumn>
    <tableColumn id="6" name="touko" dataDxfId="75">
      <calculatedColumnFormula>Kirjasto!F5</calculatedColumnFormula>
    </tableColumn>
    <tableColumn id="7" name="kesä" dataDxfId="74">
      <calculatedColumnFormula>Kirjasto!G5</calculatedColumnFormula>
    </tableColumn>
    <tableColumn id="8" name="heinä" dataDxfId="73">
      <calculatedColumnFormula>Kirjasto!H5</calculatedColumnFormula>
    </tableColumn>
    <tableColumn id="9" name="elo" dataDxfId="72">
      <calculatedColumnFormula>Kirjasto!I5</calculatedColumnFormula>
    </tableColumn>
    <tableColumn id="10" name="syys" dataDxfId="71">
      <calculatedColumnFormula>Kirjasto!J5</calculatedColumnFormula>
    </tableColumn>
    <tableColumn id="11" name="loka" dataDxfId="70">
      <calculatedColumnFormula>Kirjasto!K5</calculatedColumnFormula>
    </tableColumn>
    <tableColumn id="12" name="marras" dataDxfId="69">
      <calculatedColumnFormula>Kirjasto!L5</calculatedColumnFormula>
    </tableColumn>
    <tableColumn id="13" name="joulu" dataDxfId="68">
      <calculatedColumnFormula>Kirjasto!M5</calculatedColumnFormula>
    </tableColumn>
    <tableColumn id="14" name="YHTEENSÄ" dataDxfId="67">
      <calculatedColumnFormula>SUM(B5:M5)</calculatedColumnFormula>
    </tableColumn>
    <tableColumn id="15" name="TAVOITE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22:O34" totalsRowShown="0" headerRowDxfId="65" dataDxfId="64" tableBorderDxfId="63">
  <autoFilter ref="A22:O34"/>
  <tableColumns count="15">
    <tableColumn id="1" name="KIRJASTOPALVELUT 2015" dataDxfId="62"/>
    <tableColumn id="2" name="tammi" dataDxfId="61">
      <calculatedColumnFormula>Kirjasto!B33</calculatedColumnFormula>
    </tableColumn>
    <tableColumn id="3" name="helmi" dataDxfId="60">
      <calculatedColumnFormula>Kirjasto!C33</calculatedColumnFormula>
    </tableColumn>
    <tableColumn id="4" name="maalis" dataDxfId="59">
      <calculatedColumnFormula>Kirjasto!D33</calculatedColumnFormula>
    </tableColumn>
    <tableColumn id="5" name="huhti" dataDxfId="58">
      <calculatedColumnFormula>Kirjasto!E33</calculatedColumnFormula>
    </tableColumn>
    <tableColumn id="6" name="touko" dataDxfId="57">
      <calculatedColumnFormula>Kirjasto!F33</calculatedColumnFormula>
    </tableColumn>
    <tableColumn id="7" name="kesä" dataDxfId="56">
      <calculatedColumnFormula>Kirjasto!G33</calculatedColumnFormula>
    </tableColumn>
    <tableColumn id="8" name="heinä" dataDxfId="55">
      <calculatedColumnFormula>Kirjasto!H33</calculatedColumnFormula>
    </tableColumn>
    <tableColumn id="9" name="elo" dataDxfId="54">
      <calculatedColumnFormula>Kirjasto!I33</calculatedColumnFormula>
    </tableColumn>
    <tableColumn id="10" name="syys" dataDxfId="53">
      <calculatedColumnFormula>Kirjasto!J33</calculatedColumnFormula>
    </tableColumn>
    <tableColumn id="11" name="loka" dataDxfId="52">
      <calculatedColumnFormula>Kirjasto!K33</calculatedColumnFormula>
    </tableColumn>
    <tableColumn id="12" name="marras" dataDxfId="51">
      <calculatedColumnFormula>Kirjasto!L33</calculatedColumnFormula>
    </tableColumn>
    <tableColumn id="13" name="joulu" dataDxfId="50">
      <calculatedColumnFormula>Kirjasto!M33</calculatedColumnFormula>
    </tableColumn>
    <tableColumn id="14" name="YHTEENSÄ" dataDxfId="49">
      <calculatedColumnFormula>SUM(B23:M23)</calculatedColumnFormula>
    </tableColumn>
    <tableColumn id="15" name="TAVOITE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47" totalsRowDxfId="46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5" zoomScaleNormal="100" workbookViewId="0">
      <selection activeCell="V31" sqref="V31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/>
      <c r="M31" s="43"/>
      <c r="N31" s="10">
        <f>SUM(B31:M31)</f>
        <v>1627004</v>
      </c>
      <c r="O31" s="10">
        <v>1900000</v>
      </c>
    </row>
    <row r="32" spans="1:15" ht="28.5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/>
      <c r="M32" s="43"/>
      <c r="N32" s="10">
        <f t="shared" ref="N32:N44" si="14">SUM(B32:M32)</f>
        <v>68530</v>
      </c>
      <c r="O32" s="10"/>
    </row>
    <row r="33" spans="1:15" ht="15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/>
      <c r="M33" s="44"/>
      <c r="N33" s="44">
        <f t="shared" si="14"/>
        <v>1282672</v>
      </c>
      <c r="O33" s="11"/>
    </row>
    <row r="34" spans="1:15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K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/>
      <c r="M34" s="44"/>
      <c r="N34" s="44">
        <f t="shared" si="14"/>
        <v>671863.59359999991</v>
      </c>
      <c r="O34" s="11"/>
    </row>
    <row r="35" spans="1:15" ht="15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/>
      <c r="M35" s="43"/>
      <c r="N35" s="43">
        <f t="shared" si="14"/>
        <v>2595650</v>
      </c>
      <c r="O35" s="10">
        <v>3000000</v>
      </c>
    </row>
    <row r="36" spans="1:15" ht="15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/>
      <c r="M36" s="43"/>
      <c r="N36" s="43">
        <f t="shared" si="14"/>
        <v>15391</v>
      </c>
      <c r="O36" s="10"/>
    </row>
    <row r="37" spans="1:15" x14ac:dyDescent="0.2">
      <c r="A37" s="78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I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v>961</v>
      </c>
      <c r="K37" s="43">
        <v>963</v>
      </c>
      <c r="L37" s="43"/>
      <c r="M37" s="43"/>
      <c r="N37" s="43">
        <f t="shared" si="14"/>
        <v>8061.4728000000005</v>
      </c>
      <c r="O37" s="10"/>
    </row>
    <row r="38" spans="1:15" ht="15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/>
      <c r="M38" s="44"/>
      <c r="N38" s="44">
        <f t="shared" si="14"/>
        <v>27535</v>
      </c>
      <c r="O38" s="11">
        <v>25000</v>
      </c>
    </row>
    <row r="39" spans="1:15" ht="28.5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/>
      <c r="M39" s="44"/>
      <c r="N39" s="44">
        <f t="shared" si="14"/>
        <v>10742</v>
      </c>
      <c r="O39" s="11"/>
    </row>
    <row r="40" spans="1:15" ht="15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/>
      <c r="M40" s="43"/>
      <c r="N40" s="43">
        <f t="shared" si="14"/>
        <v>42665</v>
      </c>
      <c r="O40" s="10">
        <v>56000</v>
      </c>
    </row>
    <row r="41" spans="1:15" ht="15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/>
      <c r="M41" s="44"/>
      <c r="N41" s="44">
        <f t="shared" si="14"/>
        <v>679</v>
      </c>
      <c r="O41" s="11">
        <v>800</v>
      </c>
    </row>
    <row r="42" spans="1:15" ht="15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/>
      <c r="M42" s="43"/>
      <c r="N42" s="43">
        <f t="shared" si="14"/>
        <v>10167</v>
      </c>
      <c r="O42" s="10">
        <v>13000</v>
      </c>
    </row>
    <row r="43" spans="1:15" ht="30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/>
      <c r="M43" s="44"/>
      <c r="N43" s="44">
        <f t="shared" si="14"/>
        <v>1056</v>
      </c>
      <c r="O43" s="11">
        <v>1000</v>
      </c>
    </row>
    <row r="44" spans="1:15" ht="15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/>
      <c r="M44" s="45"/>
      <c r="N44" s="45">
        <f t="shared" si="14"/>
        <v>22193</v>
      </c>
      <c r="O44" s="14">
        <v>20000</v>
      </c>
    </row>
  </sheetData>
  <dataConsolidate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5" zoomScaleNormal="100" workbookViewId="0">
      <selection activeCell="A30" sqref="A30:N42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/>
      <c r="M31" s="43"/>
      <c r="N31" s="53">
        <f>SUM(B31:M31)</f>
        <v>278168</v>
      </c>
    </row>
    <row r="32" spans="1:14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/>
      <c r="M32" s="44"/>
      <c r="N32" s="54">
        <f>SUM(B32:M32)</f>
        <v>37628</v>
      </c>
    </row>
    <row r="33" spans="1:14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/>
      <c r="M35" s="43"/>
      <c r="N35" s="53">
        <f>SUM(B35:M35)</f>
        <v>2700</v>
      </c>
    </row>
    <row r="36" spans="1:14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/>
      <c r="M38" s="49"/>
      <c r="N38" s="52">
        <f>SUM(B38:M38)</f>
        <v>9395</v>
      </c>
    </row>
    <row r="39" spans="1:14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6" workbookViewId="0">
      <selection activeCell="C42" sqref="C42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74</v>
      </c>
      <c r="B31" s="43">
        <v>2530</v>
      </c>
      <c r="C31" s="43">
        <v>3755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12055</v>
      </c>
      <c r="L31" s="43"/>
      <c r="M31" s="43"/>
      <c r="N31" s="53">
        <f>SUM(B31:M31)</f>
        <v>55318</v>
      </c>
    </row>
    <row r="32" spans="1:14" x14ac:dyDescent="0.2">
      <c r="A32" s="6" t="s">
        <v>75</v>
      </c>
      <c r="B32" s="44">
        <v>10</v>
      </c>
      <c r="C32" s="44">
        <v>12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20</v>
      </c>
      <c r="L32" s="44"/>
      <c r="M32" s="44"/>
      <c r="N32" s="53">
        <f t="shared" ref="N32:N41" si="1">SUM(B32:M32)</f>
        <v>122</v>
      </c>
    </row>
    <row r="33" spans="1:14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/>
      <c r="M33" s="43"/>
      <c r="N33" s="53">
        <f t="shared" si="1"/>
        <v>33</v>
      </c>
    </row>
    <row r="34" spans="1:14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/>
      <c r="M34" s="44"/>
      <c r="N34" s="53">
        <f t="shared" si="1"/>
        <v>13558</v>
      </c>
    </row>
    <row r="35" spans="1:14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/>
      <c r="M35" s="43"/>
      <c r="N35" s="53">
        <f t="shared" si="1"/>
        <v>40</v>
      </c>
    </row>
    <row r="36" spans="1:14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/>
      <c r="M36" s="49"/>
      <c r="N36" s="53">
        <f t="shared" si="1"/>
        <v>8</v>
      </c>
    </row>
    <row r="37" spans="1:14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</row>
    <row r="38" spans="1:14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3"/>
    </row>
    <row r="39" spans="1:14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/>
      <c r="M39" s="51"/>
      <c r="N39" s="53">
        <f t="shared" si="1"/>
        <v>647.07999999999993</v>
      </c>
    </row>
    <row r="40" spans="1:14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3">
        <f t="shared" si="1"/>
        <v>0</v>
      </c>
    </row>
    <row r="41" spans="1:14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53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A22" sqref="A22:O34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1" spans="1:15" outlineLevel="1" x14ac:dyDescent="0.2"/>
    <row r="2" spans="1:15" outlineLevel="1" x14ac:dyDescent="0.2"/>
    <row r="3" spans="1:15" outlineLevel="1" x14ac:dyDescent="0.2"/>
    <row r="4" spans="1:15" ht="15" outlineLevel="1" x14ac:dyDescent="0.25">
      <c r="A4" s="80" t="s">
        <v>41</v>
      </c>
      <c r="B4" s="80" t="s">
        <v>8</v>
      </c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88</v>
      </c>
    </row>
    <row r="5" spans="1:15" ht="15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outlineLevel="1" x14ac:dyDescent="0.2">
      <c r="A16" s="62" t="s">
        <v>49</v>
      </c>
      <c r="B16" s="81">
        <f>Kirjasto!B16</f>
        <v>1182</v>
      </c>
      <c r="C16" s="81">
        <f>Kirjasto!C16</f>
        <v>2046</v>
      </c>
      <c r="D16" s="81">
        <f>Kirjasto!D16</f>
        <v>2462</v>
      </c>
      <c r="E16" s="81">
        <f>Kirjasto!E16</f>
        <v>2781</v>
      </c>
      <c r="F16" s="81">
        <f>Kirjasto!F16</f>
        <v>3855</v>
      </c>
      <c r="G16" s="81">
        <f>Kirjasto!G16</f>
        <v>583</v>
      </c>
      <c r="H16" s="81">
        <f>Kirjasto!H16</f>
        <v>242</v>
      </c>
      <c r="I16" s="81">
        <f>Kirjasto!I16</f>
        <v>1866</v>
      </c>
      <c r="J16" s="81">
        <f>Kirjasto!J16</f>
        <v>2670</v>
      </c>
      <c r="K16" s="81">
        <f>Kirjasto!K16</f>
        <v>4105</v>
      </c>
      <c r="L16" s="81">
        <f>Kirjasto!L16</f>
        <v>4717</v>
      </c>
      <c r="M16" s="81">
        <f>Kirjasto!M16</f>
        <v>1561</v>
      </c>
      <c r="N16" s="57">
        <f t="shared" si="0"/>
        <v>28070</v>
      </c>
      <c r="O16" s="57">
        <v>20000</v>
      </c>
    </row>
    <row r="17" spans="1:15" ht="15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outlineLevel="1" x14ac:dyDescent="0.2">
      <c r="A19" s="68" t="s">
        <v>92</v>
      </c>
    </row>
    <row r="20" spans="1:15" outlineLevel="1" x14ac:dyDescent="0.2">
      <c r="A20" s="68" t="s">
        <v>93</v>
      </c>
      <c r="B20" s="59"/>
    </row>
    <row r="21" spans="1:15" x14ac:dyDescent="0.2">
      <c r="A21" s="67"/>
    </row>
    <row r="22" spans="1:15" ht="15" x14ac:dyDescent="0.25">
      <c r="A22" s="80" t="s">
        <v>94</v>
      </c>
      <c r="B22" s="80" t="s">
        <v>8</v>
      </c>
      <c r="C22" s="80" t="s">
        <v>9</v>
      </c>
      <c r="D22" s="80" t="s">
        <v>10</v>
      </c>
      <c r="E22" s="80" t="s">
        <v>11</v>
      </c>
      <c r="F22" s="80" t="s">
        <v>12</v>
      </c>
      <c r="G22" s="80" t="s">
        <v>13</v>
      </c>
      <c r="H22" s="80" t="s">
        <v>14</v>
      </c>
      <c r="I22" s="80" t="s">
        <v>15</v>
      </c>
      <c r="J22" s="80" t="s">
        <v>16</v>
      </c>
      <c r="K22" s="80" t="s">
        <v>17</v>
      </c>
      <c r="L22" s="80" t="s">
        <v>18</v>
      </c>
      <c r="M22" s="80" t="s">
        <v>19</v>
      </c>
      <c r="N22" s="80" t="s">
        <v>20</v>
      </c>
      <c r="O22" s="80" t="s">
        <v>88</v>
      </c>
    </row>
    <row r="23" spans="1:15" ht="15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0</v>
      </c>
      <c r="M23" s="53">
        <f>Kirjasto!M31</f>
        <v>0</v>
      </c>
      <c r="N23" s="10">
        <f>SUM(B23:M23)</f>
        <v>1627004</v>
      </c>
      <c r="O23" s="10"/>
    </row>
    <row r="24" spans="1:15" ht="28.5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0</v>
      </c>
      <c r="M24" s="53">
        <f>Kirjasto!M32</f>
        <v>0</v>
      </c>
      <c r="N24" s="10">
        <f t="shared" ref="N24:N34" si="1">SUM(B24:M24)</f>
        <v>68530</v>
      </c>
      <c r="O24" s="10"/>
    </row>
    <row r="25" spans="1:15" ht="15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0</v>
      </c>
      <c r="M25" s="54">
        <f>Kirjasto!M33</f>
        <v>0</v>
      </c>
      <c r="N25" s="11">
        <f t="shared" si="1"/>
        <v>1282672</v>
      </c>
      <c r="O25" s="11"/>
    </row>
    <row r="26" spans="1:15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0</v>
      </c>
      <c r="M26" s="54">
        <f>Kirjasto!M34</f>
        <v>0</v>
      </c>
      <c r="N26" s="11">
        <f t="shared" si="1"/>
        <v>671863.59359999991</v>
      </c>
      <c r="O26" s="11"/>
    </row>
    <row r="27" spans="1:15" ht="15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0</v>
      </c>
      <c r="M27" s="53">
        <f>Kirjasto!M35</f>
        <v>0</v>
      </c>
      <c r="N27" s="10">
        <f t="shared" si="1"/>
        <v>2595650</v>
      </c>
      <c r="O27" s="10"/>
    </row>
    <row r="28" spans="1:15" ht="15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0</v>
      </c>
      <c r="M28" s="54">
        <f>Kirjasto!M38</f>
        <v>0</v>
      </c>
      <c r="N28" s="11">
        <f t="shared" si="1"/>
        <v>27535</v>
      </c>
      <c r="O28" s="11"/>
    </row>
    <row r="29" spans="1:15" ht="28.5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0</v>
      </c>
      <c r="M29" s="54">
        <f>Kirjasto!M39</f>
        <v>0</v>
      </c>
      <c r="N29" s="11">
        <f t="shared" si="1"/>
        <v>10742</v>
      </c>
      <c r="O29" s="11"/>
    </row>
    <row r="30" spans="1:15" ht="15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0</v>
      </c>
      <c r="M30" s="53">
        <f>Kirjasto!M40</f>
        <v>0</v>
      </c>
      <c r="N30" s="10">
        <f t="shared" si="1"/>
        <v>42665</v>
      </c>
      <c r="O30" s="10"/>
    </row>
    <row r="31" spans="1:15" ht="15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0</v>
      </c>
      <c r="M31" s="54">
        <f>Kirjasto!M41</f>
        <v>0</v>
      </c>
      <c r="N31" s="11">
        <f t="shared" si="1"/>
        <v>679</v>
      </c>
      <c r="O31" s="11"/>
    </row>
    <row r="32" spans="1:15" ht="15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0</v>
      </c>
      <c r="M32" s="53">
        <f>Kirjasto!M42</f>
        <v>0</v>
      </c>
      <c r="N32" s="10">
        <f t="shared" si="1"/>
        <v>10167</v>
      </c>
      <c r="O32" s="10"/>
    </row>
    <row r="33" spans="1:15" ht="30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0</v>
      </c>
      <c r="M33" s="54">
        <f>Kirjasto!M43</f>
        <v>0</v>
      </c>
      <c r="N33" s="11">
        <f t="shared" si="1"/>
        <v>1056</v>
      </c>
      <c r="O33" s="11"/>
    </row>
    <row r="34" spans="1:15" ht="15" x14ac:dyDescent="0.2">
      <c r="A34" s="62" t="s">
        <v>49</v>
      </c>
      <c r="B34" s="81">
        <f>Kirjasto!B44</f>
        <v>1193</v>
      </c>
      <c r="C34" s="81">
        <f>Kirjasto!C44</f>
        <v>2920</v>
      </c>
      <c r="D34" s="81">
        <f>Kirjasto!D44</f>
        <v>2943</v>
      </c>
      <c r="E34" s="81">
        <f>Kirjasto!E44</f>
        <v>2074</v>
      </c>
      <c r="F34" s="81">
        <f>Kirjasto!F44</f>
        <v>2717</v>
      </c>
      <c r="G34" s="81">
        <f>Kirjasto!G44</f>
        <v>1022</v>
      </c>
      <c r="H34" s="81">
        <f>Kirjasto!H44</f>
        <v>192</v>
      </c>
      <c r="I34" s="81">
        <f>Kirjasto!I44</f>
        <v>1203</v>
      </c>
      <c r="J34" s="81">
        <f>Kirjasto!J44</f>
        <v>3715</v>
      </c>
      <c r="K34" s="81">
        <f>Kirjasto!K44</f>
        <v>4214</v>
      </c>
      <c r="L34" s="81">
        <f>Kirjasto!L44</f>
        <v>0</v>
      </c>
      <c r="M34" s="81">
        <f>Kirjasto!M44</f>
        <v>0</v>
      </c>
      <c r="N34" s="57">
        <f t="shared" si="1"/>
        <v>22193</v>
      </c>
      <c r="O34" s="57"/>
    </row>
    <row r="40" spans="1:15" ht="15" hidden="1" outlineLevel="1" x14ac:dyDescent="0.25">
      <c r="A40" s="9" t="s">
        <v>39</v>
      </c>
      <c r="B40" s="9" t="s">
        <v>8</v>
      </c>
      <c r="C40" s="9" t="s">
        <v>9</v>
      </c>
      <c r="D40" s="9" t="s">
        <v>10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" t="s">
        <v>20</v>
      </c>
      <c r="O40" s="9" t="s">
        <v>88</v>
      </c>
    </row>
    <row r="41" spans="1:15" hidden="1" outlineLevel="1" x14ac:dyDescent="0.2">
      <c r="A41" s="5" t="s">
        <v>64</v>
      </c>
      <c r="B41" s="48">
        <v>14726</v>
      </c>
      <c r="C41" s="43">
        <v>15479</v>
      </c>
      <c r="D41" s="43">
        <v>12303</v>
      </c>
      <c r="E41" s="43">
        <v>13494</v>
      </c>
      <c r="F41" s="43">
        <v>25341</v>
      </c>
      <c r="G41" s="43">
        <v>26436</v>
      </c>
      <c r="H41" s="43">
        <v>43916</v>
      </c>
      <c r="I41" s="43">
        <v>31137</v>
      </c>
      <c r="J41" s="43">
        <v>22106</v>
      </c>
      <c r="K41" s="43">
        <v>16093</v>
      </c>
      <c r="L41" s="43">
        <v>18430</v>
      </c>
      <c r="M41" s="43">
        <v>19041</v>
      </c>
      <c r="N41" s="53">
        <f>SUM(B41:M41)</f>
        <v>258502</v>
      </c>
      <c r="O41" s="53"/>
    </row>
    <row r="42" spans="1:15" hidden="1" outlineLevel="1" x14ac:dyDescent="0.2">
      <c r="A42" s="6" t="s">
        <v>65</v>
      </c>
      <c r="B42" s="44">
        <v>1170</v>
      </c>
      <c r="C42" s="44">
        <v>3057</v>
      </c>
      <c r="D42" s="44">
        <v>2628</v>
      </c>
      <c r="E42" s="44">
        <v>2683</v>
      </c>
      <c r="F42" s="44">
        <v>7139</v>
      </c>
      <c r="G42" s="44">
        <v>3158</v>
      </c>
      <c r="H42" s="44">
        <v>6434</v>
      </c>
      <c r="I42" s="44">
        <v>957</v>
      </c>
      <c r="J42" s="44">
        <v>2279</v>
      </c>
      <c r="K42" s="44">
        <v>2749</v>
      </c>
      <c r="L42" s="44">
        <v>2822</v>
      </c>
      <c r="M42" s="44">
        <v>3586</v>
      </c>
      <c r="N42" s="54">
        <f t="shared" ref="N42:N47" si="2">SUM(B42:M42)</f>
        <v>38662</v>
      </c>
      <c r="O42" s="54"/>
    </row>
    <row r="43" spans="1:15" ht="25.5" hidden="1" outlineLevel="1" x14ac:dyDescent="0.2">
      <c r="A43" s="7" t="s">
        <v>66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53">
        <f t="shared" si="2"/>
        <v>0</v>
      </c>
      <c r="O43" s="53"/>
    </row>
    <row r="44" spans="1:15" hidden="1" outlineLevel="1" x14ac:dyDescent="0.2">
      <c r="A44" s="6" t="s">
        <v>67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54">
        <f t="shared" si="2"/>
        <v>0</v>
      </c>
      <c r="O44" s="54"/>
    </row>
    <row r="45" spans="1:15" hidden="1" outlineLevel="1" x14ac:dyDescent="0.2">
      <c r="A45" s="7" t="s">
        <v>68</v>
      </c>
      <c r="B45" s="43">
        <v>152</v>
      </c>
      <c r="C45" s="43">
        <v>129</v>
      </c>
      <c r="D45" s="43">
        <v>129</v>
      </c>
      <c r="E45" s="43">
        <v>118</v>
      </c>
      <c r="F45" s="43">
        <v>393</v>
      </c>
      <c r="G45" s="43">
        <v>372</v>
      </c>
      <c r="H45" s="43">
        <v>785</v>
      </c>
      <c r="I45" s="43">
        <v>468</v>
      </c>
      <c r="J45" s="43">
        <v>76</v>
      </c>
      <c r="K45" s="43">
        <v>152</v>
      </c>
      <c r="L45" s="43">
        <v>124</v>
      </c>
      <c r="M45" s="43">
        <v>112</v>
      </c>
      <c r="N45" s="53">
        <f t="shared" si="2"/>
        <v>3010</v>
      </c>
      <c r="O45" s="53"/>
    </row>
    <row r="46" spans="1:15" ht="25.5" hidden="1" outlineLevel="1" x14ac:dyDescent="0.2">
      <c r="A46" s="6" t="s">
        <v>69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54">
        <f t="shared" si="2"/>
        <v>0</v>
      </c>
      <c r="O46" s="54"/>
    </row>
    <row r="47" spans="1:15" ht="25.5" hidden="1" outlineLevel="1" x14ac:dyDescent="0.2">
      <c r="A47" s="7" t="s">
        <v>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53">
        <f t="shared" si="2"/>
        <v>0</v>
      </c>
      <c r="O47" s="53"/>
    </row>
    <row r="48" spans="1:15" hidden="1" outlineLevel="1" x14ac:dyDescent="0.2">
      <c r="A48" s="12" t="s">
        <v>71</v>
      </c>
      <c r="B48" s="49">
        <v>1056</v>
      </c>
      <c r="C48" s="49">
        <v>839</v>
      </c>
      <c r="D48" s="49">
        <v>824</v>
      </c>
      <c r="E48" s="49">
        <v>782</v>
      </c>
      <c r="F48" s="49">
        <v>1249</v>
      </c>
      <c r="G48" s="49">
        <v>708</v>
      </c>
      <c r="H48" s="49">
        <v>1643</v>
      </c>
      <c r="I48" s="49">
        <v>621</v>
      </c>
      <c r="J48" s="49">
        <v>991</v>
      </c>
      <c r="K48" s="49">
        <v>959</v>
      </c>
      <c r="L48" s="49">
        <v>862</v>
      </c>
      <c r="M48" s="49">
        <v>1040</v>
      </c>
      <c r="N48" s="52">
        <f>SUM(B48:M48)</f>
        <v>11574</v>
      </c>
      <c r="O48" s="52"/>
    </row>
    <row r="49" spans="1:15" hidden="1" outlineLevel="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5" hidden="1" outlineLevel="1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5" hidden="1" outlineLevel="1" x14ac:dyDescent="0.2">
      <c r="A51" s="2" t="s">
        <v>22</v>
      </c>
      <c r="B51" s="48" t="s">
        <v>23</v>
      </c>
      <c r="C51" s="48" t="s">
        <v>24</v>
      </c>
      <c r="D51" s="48" t="s">
        <v>25</v>
      </c>
      <c r="E51" s="48" t="s">
        <v>26</v>
      </c>
      <c r="F51" s="48" t="s">
        <v>27</v>
      </c>
      <c r="G51" s="48" t="s">
        <v>28</v>
      </c>
      <c r="H51" s="48" t="s">
        <v>29</v>
      </c>
      <c r="I51" s="48" t="s">
        <v>30</v>
      </c>
      <c r="J51" s="48" t="s">
        <v>31</v>
      </c>
      <c r="K51" s="48" t="s">
        <v>32</v>
      </c>
      <c r="L51" s="48" t="s">
        <v>33</v>
      </c>
      <c r="M51" s="48" t="s">
        <v>34</v>
      </c>
      <c r="N51" t="s">
        <v>35</v>
      </c>
      <c r="O51" s="69"/>
    </row>
    <row r="52" spans="1:15" hidden="1" outlineLevel="1" x14ac:dyDescent="0.2">
      <c r="A52" s="2" t="s">
        <v>73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O52" s="69"/>
    </row>
    <row r="53" spans="1:15" hidden="1" outlineLevel="1" x14ac:dyDescent="0.2">
      <c r="A53" s="2" t="s">
        <v>72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O53" s="70"/>
    </row>
    <row r="54" spans="1:15" hidden="1" outlineLevel="1" x14ac:dyDescent="0.2"/>
    <row r="55" spans="1:15" collapsed="1" x14ac:dyDescent="0.2"/>
    <row r="59" spans="1:15" ht="15" x14ac:dyDescent="0.25">
      <c r="A59" s="9" t="s">
        <v>96</v>
      </c>
      <c r="B59" s="9" t="s">
        <v>8</v>
      </c>
      <c r="C59" s="9" t="s">
        <v>9</v>
      </c>
      <c r="D59" s="9" t="s">
        <v>10</v>
      </c>
      <c r="E59" s="9" t="s">
        <v>11</v>
      </c>
      <c r="F59" s="9" t="s">
        <v>12</v>
      </c>
      <c r="G59" s="9" t="s">
        <v>13</v>
      </c>
      <c r="H59" s="9" t="s">
        <v>14</v>
      </c>
      <c r="I59" s="9" t="s">
        <v>15</v>
      </c>
      <c r="J59" s="9" t="s">
        <v>16</v>
      </c>
      <c r="K59" s="9" t="s">
        <v>17</v>
      </c>
      <c r="L59" s="9" t="s">
        <v>18</v>
      </c>
      <c r="M59" s="9" t="s">
        <v>19</v>
      </c>
      <c r="N59" s="9" t="s">
        <v>20</v>
      </c>
      <c r="O59" s="9" t="s">
        <v>88</v>
      </c>
    </row>
    <row r="60" spans="1:15" x14ac:dyDescent="0.2">
      <c r="A60" s="5" t="s">
        <v>64</v>
      </c>
      <c r="B60" s="76">
        <f>Museo!B31</f>
        <v>12381</v>
      </c>
      <c r="C60" s="76">
        <f>Museo!C31</f>
        <v>16369</v>
      </c>
      <c r="D60" s="76">
        <f>Museo!D31</f>
        <v>14356</v>
      </c>
      <c r="E60" s="76">
        <f>Museo!E31</f>
        <v>15505</v>
      </c>
      <c r="F60" s="76">
        <f>Museo!F31</f>
        <v>27662</v>
      </c>
      <c r="G60" s="76">
        <f>Museo!G31</f>
        <v>37989</v>
      </c>
      <c r="H60" s="76">
        <f>Museo!H31</f>
        <v>65089</v>
      </c>
      <c r="I60" s="76">
        <f>Museo!I31</f>
        <v>44358</v>
      </c>
      <c r="J60" s="76">
        <f>Museo!J31</f>
        <v>27177</v>
      </c>
      <c r="K60" s="76">
        <f>Museo!K31</f>
        <v>17282</v>
      </c>
      <c r="L60" s="76">
        <f>Museo!L31</f>
        <v>0</v>
      </c>
      <c r="M60" s="76">
        <f>Museo!M31</f>
        <v>0</v>
      </c>
      <c r="N60" s="53">
        <f>SUM(B60:M60)</f>
        <v>278168</v>
      </c>
      <c r="O60" s="53"/>
    </row>
    <row r="61" spans="1:15" x14ac:dyDescent="0.2">
      <c r="A61" s="6" t="s">
        <v>65</v>
      </c>
      <c r="B61" s="54">
        <f>Museo!B32</f>
        <v>4381</v>
      </c>
      <c r="C61" s="54">
        <f>Museo!C32</f>
        <v>2713</v>
      </c>
      <c r="D61" s="54">
        <f>Museo!D32</f>
        <v>1533</v>
      </c>
      <c r="E61" s="54">
        <f>Museo!E32</f>
        <v>2922</v>
      </c>
      <c r="F61" s="54">
        <f>Museo!F32</f>
        <v>6874</v>
      </c>
      <c r="G61" s="54">
        <f>Museo!G32</f>
        <v>4030</v>
      </c>
      <c r="H61" s="54">
        <f>Museo!H32</f>
        <v>8593</v>
      </c>
      <c r="I61" s="54">
        <f>Museo!I32</f>
        <v>3064</v>
      </c>
      <c r="J61" s="54">
        <f>Museo!J32</f>
        <v>577</v>
      </c>
      <c r="K61" s="54">
        <f>Museo!K32</f>
        <v>2941</v>
      </c>
      <c r="L61" s="54">
        <f>Museo!L32</f>
        <v>0</v>
      </c>
      <c r="M61" s="54">
        <f>Museo!M32</f>
        <v>0</v>
      </c>
      <c r="N61" s="54">
        <f t="shared" ref="N61:N67" si="3">SUM(B61:M61)</f>
        <v>37628</v>
      </c>
      <c r="O61" s="54"/>
    </row>
    <row r="62" spans="1:15" ht="25.5" x14ac:dyDescent="0.2">
      <c r="A62" s="7" t="s">
        <v>66</v>
      </c>
      <c r="B62" s="53">
        <f>Museo!B33</f>
        <v>0</v>
      </c>
      <c r="C62" s="53">
        <f>Museo!C33</f>
        <v>0</v>
      </c>
      <c r="D62" s="53">
        <f>Museo!D33</f>
        <v>0</v>
      </c>
      <c r="E62" s="53">
        <f>Museo!E33</f>
        <v>0</v>
      </c>
      <c r="F62" s="53">
        <f>Museo!F33</f>
        <v>0</v>
      </c>
      <c r="G62" s="53">
        <f>Museo!G33</f>
        <v>0</v>
      </c>
      <c r="H62" s="53">
        <f>Museo!H33</f>
        <v>0</v>
      </c>
      <c r="I62" s="53">
        <f>Museo!I33</f>
        <v>0</v>
      </c>
      <c r="J62" s="53">
        <f>Museo!J33</f>
        <v>0</v>
      </c>
      <c r="K62" s="53">
        <f>Museo!K33</f>
        <v>0</v>
      </c>
      <c r="L62" s="53">
        <f>Museo!L33</f>
        <v>0</v>
      </c>
      <c r="M62" s="53">
        <f>Museo!M33</f>
        <v>0</v>
      </c>
      <c r="N62" s="53">
        <f t="shared" si="3"/>
        <v>0</v>
      </c>
      <c r="O62" s="53"/>
    </row>
    <row r="63" spans="1:15" x14ac:dyDescent="0.2">
      <c r="A63" s="6" t="s">
        <v>67</v>
      </c>
      <c r="B63" s="54">
        <f>Museo!B34</f>
        <v>0</v>
      </c>
      <c r="C63" s="54">
        <f>Museo!C34</f>
        <v>0</v>
      </c>
      <c r="D63" s="54">
        <f>Museo!D34</f>
        <v>0</v>
      </c>
      <c r="E63" s="54">
        <f>Museo!E34</f>
        <v>0</v>
      </c>
      <c r="F63" s="54">
        <f>Museo!F34</f>
        <v>0</v>
      </c>
      <c r="G63" s="54">
        <f>Museo!G34</f>
        <v>0</v>
      </c>
      <c r="H63" s="54">
        <f>Museo!H34</f>
        <v>0</v>
      </c>
      <c r="I63" s="54">
        <f>Museo!I34</f>
        <v>0</v>
      </c>
      <c r="J63" s="54">
        <f>Museo!J34</f>
        <v>0</v>
      </c>
      <c r="K63" s="54">
        <f>Museo!K34</f>
        <v>0</v>
      </c>
      <c r="L63" s="54">
        <f>Museo!L34</f>
        <v>0</v>
      </c>
      <c r="M63" s="54">
        <f>Museo!M34</f>
        <v>0</v>
      </c>
      <c r="N63" s="54">
        <f t="shared" si="3"/>
        <v>0</v>
      </c>
      <c r="O63" s="54"/>
    </row>
    <row r="64" spans="1:15" x14ac:dyDescent="0.2">
      <c r="A64" s="7" t="s">
        <v>68</v>
      </c>
      <c r="B64" s="53">
        <f>Museo!B35</f>
        <v>116</v>
      </c>
      <c r="C64" s="53">
        <f>Museo!C35</f>
        <v>116</v>
      </c>
      <c r="D64" s="53">
        <f>Museo!D35</f>
        <v>107</v>
      </c>
      <c r="E64" s="53">
        <f>Museo!E35</f>
        <v>151</v>
      </c>
      <c r="F64" s="53">
        <f>Museo!F35</f>
        <v>380</v>
      </c>
      <c r="G64" s="53">
        <f>Museo!G35</f>
        <v>480</v>
      </c>
      <c r="H64" s="53">
        <f>Museo!H35</f>
        <v>569</v>
      </c>
      <c r="I64" s="53">
        <f>Museo!I35</f>
        <v>496</v>
      </c>
      <c r="J64" s="53">
        <f>Museo!J35</f>
        <v>136</v>
      </c>
      <c r="K64" s="53">
        <f>Museo!K35</f>
        <v>149</v>
      </c>
      <c r="L64" s="53">
        <f>Museo!L35</f>
        <v>0</v>
      </c>
      <c r="M64" s="53">
        <f>Museo!M35</f>
        <v>0</v>
      </c>
      <c r="N64" s="53">
        <f t="shared" si="3"/>
        <v>2700</v>
      </c>
      <c r="O64" s="53"/>
    </row>
    <row r="65" spans="1:15" ht="25.5" x14ac:dyDescent="0.2">
      <c r="A65" s="6" t="s">
        <v>69</v>
      </c>
      <c r="B65" s="54">
        <f>Museo!B36</f>
        <v>0</v>
      </c>
      <c r="C65" s="54">
        <f>Museo!C36</f>
        <v>0</v>
      </c>
      <c r="D65" s="54">
        <f>Museo!D36</f>
        <v>0</v>
      </c>
      <c r="E65" s="54">
        <f>Museo!E36</f>
        <v>0</v>
      </c>
      <c r="F65" s="54">
        <f>Museo!F36</f>
        <v>0</v>
      </c>
      <c r="G65" s="54">
        <f>Museo!G36</f>
        <v>0</v>
      </c>
      <c r="H65" s="54">
        <f>Museo!H36</f>
        <v>0</v>
      </c>
      <c r="I65" s="54">
        <f>Museo!I36</f>
        <v>0</v>
      </c>
      <c r="J65" s="54">
        <f>Museo!J36</f>
        <v>0</v>
      </c>
      <c r="K65" s="54">
        <f>Museo!K36</f>
        <v>0</v>
      </c>
      <c r="L65" s="54">
        <f>Museo!L36</f>
        <v>0</v>
      </c>
      <c r="M65" s="54">
        <f>Museo!M36</f>
        <v>0</v>
      </c>
      <c r="N65" s="54">
        <f t="shared" si="3"/>
        <v>0</v>
      </c>
      <c r="O65" s="54"/>
    </row>
    <row r="66" spans="1:15" ht="25.5" x14ac:dyDescent="0.2">
      <c r="A66" s="7" t="s">
        <v>70</v>
      </c>
      <c r="B66" s="53">
        <f>Museo!B37</f>
        <v>0</v>
      </c>
      <c r="C66" s="53">
        <f>Museo!C37</f>
        <v>0</v>
      </c>
      <c r="D66" s="53">
        <f>Museo!D37</f>
        <v>0</v>
      </c>
      <c r="E66" s="53">
        <f>Museo!E37</f>
        <v>0</v>
      </c>
      <c r="F66" s="53">
        <f>Museo!F37</f>
        <v>0</v>
      </c>
      <c r="G66" s="53">
        <f>Museo!G37</f>
        <v>0</v>
      </c>
      <c r="H66" s="53">
        <f>Museo!H37</f>
        <v>0</v>
      </c>
      <c r="I66" s="53">
        <f>Museo!I37</f>
        <v>0</v>
      </c>
      <c r="J66" s="53">
        <f>Museo!J37</f>
        <v>0</v>
      </c>
      <c r="K66" s="53">
        <f>Museo!K37</f>
        <v>0</v>
      </c>
      <c r="L66" s="53">
        <f>Museo!L37</f>
        <v>0</v>
      </c>
      <c r="M66" s="53">
        <f>Museo!M37</f>
        <v>0</v>
      </c>
      <c r="N66" s="53">
        <f t="shared" si="3"/>
        <v>0</v>
      </c>
      <c r="O66" s="53"/>
    </row>
    <row r="67" spans="1:15" x14ac:dyDescent="0.2">
      <c r="A67" s="12" t="s">
        <v>71</v>
      </c>
      <c r="B67" s="52">
        <f>Museo!B38</f>
        <v>1014</v>
      </c>
      <c r="C67" s="52">
        <f>Museo!C38</f>
        <v>860</v>
      </c>
      <c r="D67" s="52">
        <f>Museo!D38</f>
        <v>513</v>
      </c>
      <c r="E67" s="52">
        <f>Museo!E38</f>
        <v>713</v>
      </c>
      <c r="F67" s="52">
        <f>Museo!F38</f>
        <v>956</v>
      </c>
      <c r="G67" s="52">
        <f>Museo!G38</f>
        <v>637</v>
      </c>
      <c r="H67" s="52">
        <f>Museo!H38</f>
        <v>1671</v>
      </c>
      <c r="I67" s="52">
        <f>Museo!I38</f>
        <v>1401</v>
      </c>
      <c r="J67" s="52">
        <f>Museo!J38</f>
        <v>890</v>
      </c>
      <c r="K67" s="52">
        <f>Museo!K38</f>
        <v>740</v>
      </c>
      <c r="L67" s="52">
        <f>Museo!L38</f>
        <v>0</v>
      </c>
      <c r="M67" s="52">
        <f>Museo!M38</f>
        <v>0</v>
      </c>
      <c r="N67" s="52">
        <f t="shared" si="3"/>
        <v>9395</v>
      </c>
      <c r="O67" s="52"/>
    </row>
    <row r="68" spans="1:1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5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5" x14ac:dyDescent="0.2">
      <c r="A70" s="73" t="s">
        <v>73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x14ac:dyDescent="0.2">
      <c r="A71" s="74" t="s">
        <v>72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6" spans="1:15" ht="15" hidden="1" outlineLevel="1" x14ac:dyDescent="0.25">
      <c r="A76" s="9" t="s">
        <v>40</v>
      </c>
      <c r="B76" s="9" t="s">
        <v>8</v>
      </c>
      <c r="C76" s="9" t="s">
        <v>9</v>
      </c>
      <c r="D76" s="9" t="s">
        <v>10</v>
      </c>
      <c r="E76" s="9" t="s">
        <v>11</v>
      </c>
      <c r="F76" s="9" t="s">
        <v>12</v>
      </c>
      <c r="G76" s="9" t="s">
        <v>13</v>
      </c>
      <c r="H76" s="9" t="s">
        <v>14</v>
      </c>
      <c r="I76" s="9" t="s">
        <v>15</v>
      </c>
      <c r="J76" s="9" t="s">
        <v>16</v>
      </c>
      <c r="K76" s="9" t="s">
        <v>17</v>
      </c>
      <c r="L76" s="9" t="s">
        <v>18</v>
      </c>
      <c r="M76" s="9" t="s">
        <v>19</v>
      </c>
      <c r="N76" s="9" t="s">
        <v>20</v>
      </c>
    </row>
    <row r="77" spans="1:15" s="48" customFormat="1" hidden="1" outlineLevel="1" x14ac:dyDescent="0.2">
      <c r="A77" s="5" t="s">
        <v>74</v>
      </c>
      <c r="B77" s="43">
        <v>5851</v>
      </c>
      <c r="C77" s="43">
        <v>3874</v>
      </c>
      <c r="D77" s="43">
        <v>10543</v>
      </c>
      <c r="E77" s="43">
        <v>4067</v>
      </c>
      <c r="F77" s="43">
        <v>8755</v>
      </c>
      <c r="G77" s="43">
        <v>0</v>
      </c>
      <c r="H77" s="43">
        <v>0</v>
      </c>
      <c r="I77" s="43">
        <v>0</v>
      </c>
      <c r="J77" s="43">
        <v>4511</v>
      </c>
      <c r="K77" s="43">
        <v>4760</v>
      </c>
      <c r="L77" s="43">
        <v>7989</v>
      </c>
      <c r="M77" s="43">
        <v>10118</v>
      </c>
      <c r="N77" s="53">
        <f>SUM(B77:M77)</f>
        <v>60468</v>
      </c>
    </row>
    <row r="78" spans="1:15" hidden="1" outlineLevel="1" x14ac:dyDescent="0.2">
      <c r="A78" s="6" t="s">
        <v>75</v>
      </c>
      <c r="B78" s="44">
        <v>13</v>
      </c>
      <c r="C78" s="44">
        <v>10</v>
      </c>
      <c r="D78" s="44">
        <v>25</v>
      </c>
      <c r="E78" s="44">
        <v>14</v>
      </c>
      <c r="F78" s="44">
        <v>33</v>
      </c>
      <c r="G78" s="44">
        <v>0</v>
      </c>
      <c r="H78" s="44">
        <v>0</v>
      </c>
      <c r="I78" s="44">
        <v>0</v>
      </c>
      <c r="J78" s="44">
        <v>14</v>
      </c>
      <c r="K78" s="44">
        <v>16</v>
      </c>
      <c r="L78" s="44">
        <v>24</v>
      </c>
      <c r="M78" s="44">
        <v>26</v>
      </c>
      <c r="N78" s="54">
        <f t="shared" ref="N78:N82" si="4">SUM(B78:M78)</f>
        <v>175</v>
      </c>
    </row>
    <row r="79" spans="1:15" hidden="1" outlineLevel="1" x14ac:dyDescent="0.2">
      <c r="A79" s="7" t="s">
        <v>76</v>
      </c>
      <c r="B79" s="43">
        <v>0</v>
      </c>
      <c r="C79" s="43">
        <v>3</v>
      </c>
      <c r="D79" s="43">
        <v>15</v>
      </c>
      <c r="E79" s="43">
        <v>2</v>
      </c>
      <c r="F79" s="43">
        <v>2</v>
      </c>
      <c r="G79" s="43">
        <v>0</v>
      </c>
      <c r="H79" s="43">
        <v>0</v>
      </c>
      <c r="I79" s="43">
        <v>0</v>
      </c>
      <c r="J79" s="43">
        <v>2</v>
      </c>
      <c r="K79" s="43">
        <v>2</v>
      </c>
      <c r="L79" s="43">
        <v>8</v>
      </c>
      <c r="M79" s="43">
        <v>11</v>
      </c>
      <c r="N79" s="53">
        <f t="shared" si="4"/>
        <v>45</v>
      </c>
    </row>
    <row r="80" spans="1:15" hidden="1" outlineLevel="1" x14ac:dyDescent="0.2">
      <c r="A80" s="6" t="s">
        <v>77</v>
      </c>
      <c r="B80" s="44">
        <v>0</v>
      </c>
      <c r="C80" s="44">
        <v>46</v>
      </c>
      <c r="D80" s="44">
        <v>6544</v>
      </c>
      <c r="E80" s="44">
        <v>119</v>
      </c>
      <c r="F80" s="44">
        <v>144</v>
      </c>
      <c r="G80" s="44">
        <v>0</v>
      </c>
      <c r="H80" s="44">
        <v>0</v>
      </c>
      <c r="I80" s="44">
        <v>0</v>
      </c>
      <c r="J80" s="44">
        <v>115</v>
      </c>
      <c r="K80" s="44">
        <v>111</v>
      </c>
      <c r="L80" s="44">
        <v>4144</v>
      </c>
      <c r="M80" s="44">
        <v>2313</v>
      </c>
      <c r="N80" s="54">
        <f t="shared" si="4"/>
        <v>13536</v>
      </c>
    </row>
    <row r="81" spans="1:15" hidden="1" outlineLevel="1" x14ac:dyDescent="0.2">
      <c r="A81" s="7" t="s">
        <v>78</v>
      </c>
      <c r="B81" s="43">
        <v>0</v>
      </c>
      <c r="C81" s="43">
        <v>1</v>
      </c>
      <c r="D81" s="43">
        <v>9</v>
      </c>
      <c r="E81" s="43">
        <v>7</v>
      </c>
      <c r="F81" s="43">
        <v>11</v>
      </c>
      <c r="G81" s="43">
        <v>0</v>
      </c>
      <c r="H81" s="43">
        <v>1</v>
      </c>
      <c r="I81" s="43">
        <v>5</v>
      </c>
      <c r="J81" s="43">
        <v>3</v>
      </c>
      <c r="K81" s="43">
        <v>8</v>
      </c>
      <c r="L81" s="43">
        <v>7</v>
      </c>
      <c r="M81" s="43">
        <v>26</v>
      </c>
      <c r="N81" s="53">
        <f t="shared" si="4"/>
        <v>78</v>
      </c>
    </row>
    <row r="82" spans="1:15" hidden="1" outlineLevel="1" x14ac:dyDescent="0.2">
      <c r="A82" s="12" t="s">
        <v>79</v>
      </c>
      <c r="B82" s="49">
        <v>2</v>
      </c>
      <c r="C82" s="49">
        <v>3</v>
      </c>
      <c r="D82" s="49">
        <v>0</v>
      </c>
      <c r="E82" s="49">
        <v>2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3</v>
      </c>
      <c r="L82" s="49">
        <v>2</v>
      </c>
      <c r="M82" s="49">
        <v>1</v>
      </c>
      <c r="N82" s="52">
        <f t="shared" si="4"/>
        <v>15</v>
      </c>
    </row>
    <row r="83" spans="1:15" hidden="1" outlineLevel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5" hidden="1" outlineLevel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5" hidden="1" outlineLevel="1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5" hidden="1" outlineLevel="1" x14ac:dyDescent="0.2">
      <c r="A86" s="17" t="s">
        <v>80</v>
      </c>
      <c r="B86" s="51">
        <v>84.2</v>
      </c>
      <c r="C86" s="51">
        <v>93.8</v>
      </c>
      <c r="D86" s="51">
        <v>91.7</v>
      </c>
      <c r="E86" s="51">
        <v>74</v>
      </c>
      <c r="F86" s="51">
        <v>76.5</v>
      </c>
      <c r="G86" s="51">
        <v>0</v>
      </c>
      <c r="H86" s="51">
        <v>0</v>
      </c>
      <c r="I86" s="51">
        <v>0</v>
      </c>
      <c r="J86" s="51">
        <v>90.29</v>
      </c>
      <c r="K86" s="51">
        <v>82.1</v>
      </c>
      <c r="L86" s="51">
        <v>90</v>
      </c>
      <c r="M86" s="51">
        <v>100</v>
      </c>
      <c r="N86" s="18"/>
    </row>
    <row r="87" spans="1:15" hidden="1" outlineLevel="1" x14ac:dyDescent="0.2">
      <c r="A87" s="6" t="s">
        <v>81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11"/>
    </row>
    <row r="88" spans="1:15" hidden="1" outlineLevel="1" x14ac:dyDescent="0.2">
      <c r="A88" s="13" t="s">
        <v>82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14"/>
    </row>
    <row r="89" spans="1:15" hidden="1" outlineLevel="1" x14ac:dyDescent="0.2"/>
    <row r="90" spans="1:15" collapsed="1" x14ac:dyDescent="0.2"/>
    <row r="94" spans="1:15" ht="15" x14ac:dyDescent="0.25">
      <c r="A94" s="9" t="s">
        <v>97</v>
      </c>
      <c r="B94" s="9" t="s">
        <v>8</v>
      </c>
      <c r="C94" s="9" t="s">
        <v>9</v>
      </c>
      <c r="D94" s="9" t="s">
        <v>10</v>
      </c>
      <c r="E94" s="9" t="s">
        <v>11</v>
      </c>
      <c r="F94" s="9" t="s">
        <v>12</v>
      </c>
      <c r="G94" s="9" t="s">
        <v>13</v>
      </c>
      <c r="H94" s="9" t="s">
        <v>14</v>
      </c>
      <c r="I94" s="9" t="s">
        <v>15</v>
      </c>
      <c r="J94" s="9" t="s">
        <v>16</v>
      </c>
      <c r="K94" s="9" t="s">
        <v>17</v>
      </c>
      <c r="L94" s="9" t="s">
        <v>18</v>
      </c>
      <c r="M94" s="9" t="s">
        <v>19</v>
      </c>
      <c r="N94" s="9" t="s">
        <v>20</v>
      </c>
      <c r="O94" s="9" t="s">
        <v>88</v>
      </c>
    </row>
    <row r="95" spans="1:15" x14ac:dyDescent="0.2">
      <c r="A95" s="5" t="s">
        <v>74</v>
      </c>
      <c r="B95" s="53">
        <f>Orkesteri!B31</f>
        <v>2530</v>
      </c>
      <c r="C95" s="53">
        <f>Orkesteri!C31</f>
        <v>3755</v>
      </c>
      <c r="D95" s="53">
        <f>Orkesteri!D31</f>
        <v>9383</v>
      </c>
      <c r="E95" s="53">
        <f>Orkesteri!E31</f>
        <v>5607</v>
      </c>
      <c r="F95" s="53">
        <f>Orkesteri!F31</f>
        <v>10960</v>
      </c>
      <c r="G95" s="53">
        <f>Orkesteri!G31</f>
        <v>828</v>
      </c>
      <c r="H95" s="53">
        <f>Orkesteri!H31</f>
        <v>0</v>
      </c>
      <c r="I95" s="53">
        <f>Orkesteri!I31</f>
        <v>1204</v>
      </c>
      <c r="J95" s="53">
        <f>Orkesteri!J31</f>
        <v>8996</v>
      </c>
      <c r="K95" s="53">
        <f>Orkesteri!K31</f>
        <v>12055</v>
      </c>
      <c r="L95" s="53">
        <f>Orkesteri!L31</f>
        <v>0</v>
      </c>
      <c r="M95" s="53">
        <f>Orkesteri!M31</f>
        <v>0</v>
      </c>
      <c r="N95" s="53">
        <f>SUM(B95:M95)</f>
        <v>55318</v>
      </c>
      <c r="O95" s="53"/>
    </row>
    <row r="96" spans="1:15" x14ac:dyDescent="0.2">
      <c r="A96" s="6" t="s">
        <v>75</v>
      </c>
      <c r="B96" s="54">
        <f>Orkesteri!B32</f>
        <v>10</v>
      </c>
      <c r="C96" s="54">
        <f>Orkesteri!C32</f>
        <v>12</v>
      </c>
      <c r="D96" s="54">
        <f>Orkesteri!D32</f>
        <v>20</v>
      </c>
      <c r="E96" s="54">
        <f>Orkesteri!E32</f>
        <v>15</v>
      </c>
      <c r="F96" s="54">
        <f>Orkesteri!F32</f>
        <v>19</v>
      </c>
      <c r="G96" s="54">
        <f>Orkesteri!G32</f>
        <v>2</v>
      </c>
      <c r="H96" s="54">
        <f>Orkesteri!H32</f>
        <v>0</v>
      </c>
      <c r="I96" s="54">
        <f>Orkesteri!I32</f>
        <v>2</v>
      </c>
      <c r="J96" s="54">
        <f>Orkesteri!J32</f>
        <v>22</v>
      </c>
      <c r="K96" s="54">
        <f>Orkesteri!K32</f>
        <v>20</v>
      </c>
      <c r="L96" s="54">
        <f>Orkesteri!L32</f>
        <v>0</v>
      </c>
      <c r="M96" s="54">
        <f>Orkesteri!M32</f>
        <v>0</v>
      </c>
      <c r="N96" s="54">
        <f t="shared" ref="N96:N100" si="5">SUM(B96:M96)</f>
        <v>122</v>
      </c>
      <c r="O96" s="54"/>
    </row>
    <row r="97" spans="1:15" x14ac:dyDescent="0.2">
      <c r="A97" s="7" t="s">
        <v>76</v>
      </c>
      <c r="B97" s="53">
        <f>Orkesteri!B33</f>
        <v>1</v>
      </c>
      <c r="C97" s="53">
        <f>Orkesteri!C33</f>
        <v>2</v>
      </c>
      <c r="D97" s="53">
        <f>Orkesteri!D33</f>
        <v>11</v>
      </c>
      <c r="E97" s="53">
        <f>Orkesteri!E33</f>
        <v>4</v>
      </c>
      <c r="F97" s="53">
        <f>Orkesteri!F33</f>
        <v>2</v>
      </c>
      <c r="G97" s="53">
        <f>Orkesteri!G33</f>
        <v>0</v>
      </c>
      <c r="H97" s="53">
        <f>Orkesteri!H33</f>
        <v>0</v>
      </c>
      <c r="I97" s="53">
        <f>Orkesteri!I33</f>
        <v>0</v>
      </c>
      <c r="J97" s="53">
        <f>Orkesteri!J33</f>
        <v>5</v>
      </c>
      <c r="K97" s="53">
        <f>Orkesteri!K33</f>
        <v>8</v>
      </c>
      <c r="L97" s="53">
        <f>Orkesteri!L33</f>
        <v>0</v>
      </c>
      <c r="M97" s="53">
        <f>Orkesteri!M33</f>
        <v>0</v>
      </c>
      <c r="N97" s="53">
        <f t="shared" si="5"/>
        <v>33</v>
      </c>
      <c r="O97" s="53"/>
    </row>
    <row r="98" spans="1:15" x14ac:dyDescent="0.2">
      <c r="A98" s="6" t="s">
        <v>77</v>
      </c>
      <c r="B98" s="54">
        <f>Orkesteri!B34</f>
        <v>11</v>
      </c>
      <c r="C98" s="54">
        <f>Orkesteri!C34</f>
        <v>64</v>
      </c>
      <c r="D98" s="54">
        <f>Orkesteri!D34</f>
        <v>5401</v>
      </c>
      <c r="E98" s="54">
        <f>Orkesteri!E34</f>
        <v>146</v>
      </c>
      <c r="F98" s="54">
        <f>Orkesteri!F34</f>
        <v>131</v>
      </c>
      <c r="G98" s="54">
        <f>Orkesteri!G34</f>
        <v>0</v>
      </c>
      <c r="H98" s="54">
        <f>Orkesteri!H34</f>
        <v>0</v>
      </c>
      <c r="I98" s="54">
        <f>Orkesteri!I34</f>
        <v>0</v>
      </c>
      <c r="J98" s="54">
        <f>Orkesteri!J34</f>
        <v>805</v>
      </c>
      <c r="K98" s="54">
        <f>Orkesteri!K34</f>
        <v>7000</v>
      </c>
      <c r="L98" s="54">
        <f>Orkesteri!L34</f>
        <v>0</v>
      </c>
      <c r="M98" s="54">
        <f>Orkesteri!M34</f>
        <v>0</v>
      </c>
      <c r="N98" s="54">
        <f t="shared" si="5"/>
        <v>13558</v>
      </c>
      <c r="O98" s="54"/>
    </row>
    <row r="99" spans="1:15" x14ac:dyDescent="0.2">
      <c r="A99" s="7" t="s">
        <v>78</v>
      </c>
      <c r="B99" s="53">
        <f>Orkesteri!B35</f>
        <v>1</v>
      </c>
      <c r="C99" s="53">
        <f>Orkesteri!C35</f>
        <v>3</v>
      </c>
      <c r="D99" s="53">
        <f>Orkesteri!D35</f>
        <v>4</v>
      </c>
      <c r="E99" s="53">
        <f>Orkesteri!E35</f>
        <v>9</v>
      </c>
      <c r="F99" s="53">
        <f>Orkesteri!F35</f>
        <v>12</v>
      </c>
      <c r="G99" s="53">
        <f>Orkesteri!G35</f>
        <v>0</v>
      </c>
      <c r="H99" s="53">
        <f>Orkesteri!H35</f>
        <v>0</v>
      </c>
      <c r="I99" s="53">
        <f>Orkesteri!I35</f>
        <v>3</v>
      </c>
      <c r="J99" s="53">
        <f>Orkesteri!J35</f>
        <v>2</v>
      </c>
      <c r="K99" s="53">
        <f>Orkesteri!K35</f>
        <v>6</v>
      </c>
      <c r="L99" s="53">
        <f>Orkesteri!L35</f>
        <v>0</v>
      </c>
      <c r="M99" s="53">
        <f>Orkesteri!M35</f>
        <v>0</v>
      </c>
      <c r="N99" s="53">
        <f t="shared" si="5"/>
        <v>40</v>
      </c>
      <c r="O99" s="53"/>
    </row>
    <row r="100" spans="1:15" x14ac:dyDescent="0.2">
      <c r="A100" s="12" t="s">
        <v>79</v>
      </c>
      <c r="B100" s="52">
        <f>Orkesteri!B36</f>
        <v>1</v>
      </c>
      <c r="C100" s="52">
        <f>Orkesteri!C36</f>
        <v>1</v>
      </c>
      <c r="D100" s="52">
        <f>Orkesteri!D36</f>
        <v>1</v>
      </c>
      <c r="E100" s="52">
        <f>Orkesteri!E36</f>
        <v>1</v>
      </c>
      <c r="F100" s="52">
        <f>Orkesteri!F36</f>
        <v>2</v>
      </c>
      <c r="G100" s="52">
        <f>Orkesteri!G36</f>
        <v>0</v>
      </c>
      <c r="H100" s="52">
        <f>Orkesteri!H36</f>
        <v>0</v>
      </c>
      <c r="I100" s="52">
        <f>Orkesteri!I36</f>
        <v>0</v>
      </c>
      <c r="J100" s="52">
        <f>Orkesteri!J36</f>
        <v>1</v>
      </c>
      <c r="K100" s="52">
        <f>Orkesteri!K36</f>
        <v>1</v>
      </c>
      <c r="L100" s="52">
        <f>Orkesteri!L36</f>
        <v>0</v>
      </c>
      <c r="M100" s="52">
        <f>Orkesteri!M36</f>
        <v>0</v>
      </c>
      <c r="N100" s="52">
        <f t="shared" si="5"/>
        <v>8</v>
      </c>
      <c r="O100" s="52"/>
    </row>
    <row r="101" spans="1:15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5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5" x14ac:dyDescent="0.2">
      <c r="A103" s="17" t="s">
        <v>80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8"/>
      <c r="O103" s="18"/>
    </row>
    <row r="104" spans="1:15" x14ac:dyDescent="0.2">
      <c r="A104" s="6" t="s">
        <v>81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11"/>
      <c r="O104" s="11"/>
    </row>
    <row r="105" spans="1:15" x14ac:dyDescent="0.2">
      <c r="A105" s="13" t="s">
        <v>82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14"/>
      <c r="O105" s="14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5"/>
  <sheetViews>
    <sheetView zoomScale="80" zoomScaleNormal="80" workbookViewId="0">
      <selection activeCell="H37" sqref="H37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21" spans="1:14" ht="15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/>
      <c r="M22" s="43"/>
      <c r="N22" s="43"/>
    </row>
    <row r="23" spans="1:14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/>
      <c r="M23" s="44"/>
      <c r="N23" s="44"/>
    </row>
    <row r="24" spans="1:14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/>
      <c r="M24" s="43"/>
      <c r="N24" s="43"/>
    </row>
    <row r="25" spans="1:14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39743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/>
      <c r="M25" s="44"/>
      <c r="N25" s="44"/>
    </row>
    <row r="26" spans="1:14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/>
      <c r="M26" s="43"/>
      <c r="N26" s="43"/>
    </row>
    <row r="27" spans="1:14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/>
      <c r="M27" s="44"/>
      <c r="N27" s="44"/>
    </row>
    <row r="28" spans="1:14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/>
      <c r="M28" s="43"/>
      <c r="N28" s="43"/>
    </row>
    <row r="29" spans="1:14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/>
      <c r="M29" s="44"/>
      <c r="N29" s="44"/>
    </row>
    <row r="30" spans="1:14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/>
      <c r="M30" s="43"/>
      <c r="N30" s="43"/>
    </row>
    <row r="31" spans="1:14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>
        <v>235.88</v>
      </c>
      <c r="G35" s="45">
        <v>12.07</v>
      </c>
      <c r="H35" s="45">
        <v>38.49</v>
      </c>
      <c r="I35" s="45"/>
      <c r="J35" s="45"/>
      <c r="K35" s="45"/>
      <c r="L35" s="45"/>
      <c r="M35" s="45"/>
      <c r="N3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1"/>
  <sheetViews>
    <sheetView tabSelected="1" workbookViewId="0">
      <selection activeCell="L23" sqref="L23"/>
    </sheetView>
  </sheetViews>
  <sheetFormatPr defaultRowHeight="14.25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customHeight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x14ac:dyDescent="0.2">
      <c r="A15" s="79"/>
    </row>
    <row r="18" spans="1:14" ht="15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>
        <v>1844</v>
      </c>
      <c r="M20" s="11"/>
      <c r="N20" s="11">
        <f t="shared" ref="N20:N25" si="1">SUM(B20:M20)</f>
        <v>10928</v>
      </c>
    </row>
    <row r="21" spans="1:14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>
        <v>5455</v>
      </c>
      <c r="M21" s="10"/>
      <c r="N21" s="10">
        <f t="shared" si="1"/>
        <v>159276</v>
      </c>
    </row>
    <row r="22" spans="1:14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21839</v>
      </c>
      <c r="L22" s="11">
        <v>22691</v>
      </c>
      <c r="M22" s="11"/>
      <c r="N22" s="11">
        <f t="shared" si="1"/>
        <v>183327</v>
      </c>
    </row>
    <row r="23" spans="1:14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>
        <v>119</v>
      </c>
      <c r="M23" s="10"/>
      <c r="N23" s="10">
        <f t="shared" si="1"/>
        <v>1781</v>
      </c>
    </row>
    <row r="24" spans="1:14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>
        <v>7059</v>
      </c>
      <c r="M24" s="11"/>
      <c r="N24" s="11">
        <f t="shared" si="1"/>
        <v>60483</v>
      </c>
    </row>
    <row r="25" spans="1:14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>
        <v>3037</v>
      </c>
      <c r="M25" s="10"/>
      <c r="N25" s="10">
        <f t="shared" si="1"/>
        <v>26464</v>
      </c>
    </row>
    <row r="26" spans="1:14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>
        <v>83</v>
      </c>
      <c r="M26" s="11"/>
      <c r="N26" s="11">
        <v>83</v>
      </c>
    </row>
    <row r="27" spans="1:14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>
        <v>140</v>
      </c>
      <c r="M27" s="10"/>
      <c r="N27" s="10">
        <f>SUM(B27:M27)</f>
        <v>1326</v>
      </c>
    </row>
    <row r="28" spans="1:14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>
        <v>423</v>
      </c>
      <c r="M28" s="71"/>
      <c r="N28" s="71">
        <f>SUM(B28:M28)</f>
        <v>4891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G2" sqref="G2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77"/>
    </row>
    <row r="5" spans="1:25" x14ac:dyDescent="0.2">
      <c r="B5" s="77" t="s">
        <v>98</v>
      </c>
      <c r="C5" s="77" t="s">
        <v>99</v>
      </c>
      <c r="D5" s="77" t="s">
        <v>100</v>
      </c>
      <c r="E5" s="77" t="s">
        <v>101</v>
      </c>
      <c r="F5" s="77" t="s">
        <v>102</v>
      </c>
      <c r="G5" s="77" t="s">
        <v>103</v>
      </c>
      <c r="H5" s="77" t="s">
        <v>104</v>
      </c>
      <c r="I5" s="77" t="s">
        <v>105</v>
      </c>
      <c r="J5" s="77" t="s">
        <v>106</v>
      </c>
      <c r="K5" s="77" t="s">
        <v>107</v>
      </c>
      <c r="L5" s="77" t="s">
        <v>108</v>
      </c>
      <c r="M5" s="77" t="s">
        <v>109</v>
      </c>
      <c r="N5" s="77" t="s">
        <v>110</v>
      </c>
      <c r="O5" s="77" t="s">
        <v>112</v>
      </c>
      <c r="P5" s="77" t="s">
        <v>113</v>
      </c>
      <c r="Q5" s="77" t="s">
        <v>111</v>
      </c>
      <c r="R5" s="77" t="s">
        <v>114</v>
      </c>
      <c r="S5" s="77" t="s">
        <v>115</v>
      </c>
      <c r="T5" s="77" t="s">
        <v>116</v>
      </c>
      <c r="U5" s="77" t="s">
        <v>117</v>
      </c>
      <c r="V5" s="77" t="s">
        <v>118</v>
      </c>
      <c r="W5" s="77" t="s">
        <v>119</v>
      </c>
      <c r="X5" s="77" t="s">
        <v>120</v>
      </c>
      <c r="Y5" s="77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0</v>
      </c>
      <c r="N6">
        <v>126001</v>
      </c>
      <c r="O6" s="72">
        <f>'Kulttuuri vertailu'!N23</f>
        <v>1627004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0</v>
      </c>
      <c r="N7">
        <v>1101</v>
      </c>
      <c r="O7" s="72">
        <f>'Kulttuuri vertailu'!N24</f>
        <v>68530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0</v>
      </c>
      <c r="N8">
        <v>114021</v>
      </c>
      <c r="O8" s="72">
        <f>'Kulttuuri vertailu'!N25</f>
        <v>1282672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0</v>
      </c>
      <c r="N9">
        <v>59518.962000000007</v>
      </c>
      <c r="O9" s="72">
        <f>'Kulttuuri vertailu'!N26</f>
        <v>671863.59359999991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0</v>
      </c>
      <c r="N10">
        <v>222933</v>
      </c>
      <c r="O10" s="72">
        <f>'Kulttuuri vertailu'!N27</f>
        <v>2595650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0</v>
      </c>
      <c r="N11">
        <v>1467</v>
      </c>
      <c r="O11" s="72">
        <f>'Kulttuuri vertailu'!N28</f>
        <v>27535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0</v>
      </c>
      <c r="N12">
        <v>230</v>
      </c>
      <c r="O12" s="72">
        <f>'Kulttuuri vertailu'!N29</f>
        <v>10742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0</v>
      </c>
      <c r="N13">
        <v>4441</v>
      </c>
      <c r="O13" s="72">
        <f>'Kulttuuri vertailu'!N30</f>
        <v>42665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0</v>
      </c>
      <c r="N14">
        <v>5</v>
      </c>
      <c r="O14" s="72">
        <f>'Kulttuuri vertailu'!N31</f>
        <v>679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0</v>
      </c>
      <c r="N15">
        <v>13</v>
      </c>
      <c r="O15" s="72">
        <f>'Kulttuuri vertailu'!N32</f>
        <v>10167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0</v>
      </c>
      <c r="N16">
        <v>32</v>
      </c>
      <c r="O16" s="72">
        <f>'Kulttuuri vertailu'!N33</f>
        <v>1056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0</v>
      </c>
      <c r="N17">
        <v>242</v>
      </c>
      <c r="O17" s="72">
        <f>'Kulttuuri vertailu'!N34</f>
        <v>22193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83" t="s">
        <v>41</v>
      </c>
      <c r="B1" s="83" t="s">
        <v>8</v>
      </c>
      <c r="C1" s="83" t="s">
        <v>9</v>
      </c>
      <c r="D1" s="83" t="s">
        <v>10</v>
      </c>
      <c r="E1" s="83" t="s">
        <v>11</v>
      </c>
      <c r="F1" s="83" t="s">
        <v>12</v>
      </c>
      <c r="G1" s="83" t="s">
        <v>13</v>
      </c>
      <c r="H1" s="83" t="s">
        <v>14</v>
      </c>
      <c r="I1" s="83" t="s">
        <v>15</v>
      </c>
      <c r="J1" s="83" t="s">
        <v>16</v>
      </c>
      <c r="K1" s="83" t="s">
        <v>17</v>
      </c>
      <c r="L1" s="83" t="s">
        <v>18</v>
      </c>
      <c r="M1" s="83" t="s">
        <v>19</v>
      </c>
      <c r="N1" s="83" t="s">
        <v>20</v>
      </c>
      <c r="O1" s="82" t="s">
        <v>88</v>
      </c>
    </row>
    <row r="2" spans="1:15" x14ac:dyDescent="0.2">
      <c r="A2" s="83" t="s">
        <v>42</v>
      </c>
      <c r="B2" s="83">
        <v>169619</v>
      </c>
      <c r="C2" s="83">
        <v>156506</v>
      </c>
      <c r="D2" s="83">
        <v>177044</v>
      </c>
      <c r="E2" s="83">
        <v>153352</v>
      </c>
      <c r="F2" s="83">
        <v>169494</v>
      </c>
      <c r="G2" s="83">
        <v>125909</v>
      </c>
      <c r="H2" s="83">
        <v>126001</v>
      </c>
      <c r="I2" s="83">
        <v>155502</v>
      </c>
      <c r="J2" s="83">
        <v>172401</v>
      </c>
      <c r="K2" s="83">
        <v>178277</v>
      </c>
      <c r="L2" s="83">
        <v>154886</v>
      </c>
      <c r="M2" s="83">
        <v>136807</v>
      </c>
      <c r="N2" s="83">
        <v>1875798</v>
      </c>
      <c r="O2" s="82">
        <v>1900000</v>
      </c>
    </row>
    <row r="3" spans="1:15" x14ac:dyDescent="0.2">
      <c r="A3" s="83" t="s">
        <v>89</v>
      </c>
      <c r="B3" s="83">
        <v>0</v>
      </c>
      <c r="C3" s="83">
        <v>0</v>
      </c>
      <c r="D3" s="83">
        <v>1006</v>
      </c>
      <c r="E3" s="83">
        <v>1430</v>
      </c>
      <c r="F3" s="83">
        <v>789</v>
      </c>
      <c r="G3" s="83">
        <v>1071</v>
      </c>
      <c r="H3" s="83">
        <v>1101</v>
      </c>
      <c r="I3" s="83">
        <v>1283</v>
      </c>
      <c r="J3" s="83">
        <v>1496</v>
      </c>
      <c r="K3" s="83">
        <v>1915</v>
      </c>
      <c r="L3" s="83">
        <v>2719</v>
      </c>
      <c r="M3" s="83">
        <v>2953</v>
      </c>
      <c r="N3" s="83">
        <v>15763</v>
      </c>
      <c r="O3" s="82"/>
    </row>
    <row r="4" spans="1:15" x14ac:dyDescent="0.2">
      <c r="A4" s="83" t="s">
        <v>83</v>
      </c>
      <c r="B4" s="83">
        <v>124852</v>
      </c>
      <c r="C4" s="83">
        <v>115540</v>
      </c>
      <c r="D4" s="83">
        <v>125690</v>
      </c>
      <c r="E4" s="83">
        <v>116314</v>
      </c>
      <c r="F4" s="83">
        <v>119356</v>
      </c>
      <c r="G4" s="83">
        <v>113976</v>
      </c>
      <c r="H4" s="83">
        <v>114021</v>
      </c>
      <c r="I4" s="83">
        <v>132451</v>
      </c>
      <c r="J4" s="83">
        <v>151036</v>
      </c>
      <c r="K4" s="83">
        <v>156178</v>
      </c>
      <c r="L4" s="83">
        <v>143247</v>
      </c>
      <c r="M4" s="83">
        <v>130292</v>
      </c>
      <c r="N4" s="83">
        <v>1542953</v>
      </c>
      <c r="O4" s="82">
        <v>1500000</v>
      </c>
    </row>
    <row r="5" spans="1:15" x14ac:dyDescent="0.2">
      <c r="A5" s="83" t="s">
        <v>87</v>
      </c>
      <c r="B5" s="83">
        <v>65172.744000000006</v>
      </c>
      <c r="C5" s="83">
        <v>60311.880000000005</v>
      </c>
      <c r="D5" s="83">
        <v>65610.180000000008</v>
      </c>
      <c r="E5" s="83">
        <v>60715.90800000001</v>
      </c>
      <c r="F5" s="83">
        <v>62303.832000000002</v>
      </c>
      <c r="G5" s="83">
        <v>59495.472000000002</v>
      </c>
      <c r="H5" s="83">
        <v>59518.962000000007</v>
      </c>
      <c r="I5" s="83">
        <v>69139.422000000006</v>
      </c>
      <c r="J5" s="83">
        <v>78840.792000000001</v>
      </c>
      <c r="K5" s="83">
        <v>81524.915999999997</v>
      </c>
      <c r="L5" s="83">
        <v>74774.934000000008</v>
      </c>
      <c r="M5" s="83">
        <v>68012.424000000014</v>
      </c>
      <c r="N5" s="83">
        <v>805421.46600000001</v>
      </c>
      <c r="O5" s="82"/>
    </row>
    <row r="6" spans="1:15" x14ac:dyDescent="0.2">
      <c r="A6" s="83" t="s">
        <v>43</v>
      </c>
      <c r="B6" s="83">
        <v>262095</v>
      </c>
      <c r="C6" s="83">
        <v>248676</v>
      </c>
      <c r="D6" s="83">
        <v>276226</v>
      </c>
      <c r="E6" s="83">
        <v>244231</v>
      </c>
      <c r="F6" s="83">
        <v>227860</v>
      </c>
      <c r="G6" s="83">
        <v>228137</v>
      </c>
      <c r="H6" s="83">
        <v>222933</v>
      </c>
      <c r="I6" s="83">
        <v>242848</v>
      </c>
      <c r="J6" s="83">
        <v>266814</v>
      </c>
      <c r="K6" s="83">
        <v>274756</v>
      </c>
      <c r="L6" s="83">
        <v>258154</v>
      </c>
      <c r="M6" s="83">
        <v>242890</v>
      </c>
      <c r="N6" s="83">
        <v>2995620</v>
      </c>
      <c r="O6" s="82">
        <v>3000000</v>
      </c>
    </row>
    <row r="7" spans="1:15" x14ac:dyDescent="0.2">
      <c r="A7" s="83" t="s">
        <v>44</v>
      </c>
      <c r="B7" s="83">
        <v>2042</v>
      </c>
      <c r="C7" s="83">
        <v>1958</v>
      </c>
      <c r="D7" s="83">
        <v>2226</v>
      </c>
      <c r="E7" s="83">
        <v>2056</v>
      </c>
      <c r="F7" s="83">
        <v>2097</v>
      </c>
      <c r="G7" s="83">
        <v>1673</v>
      </c>
      <c r="H7" s="83">
        <v>1467</v>
      </c>
      <c r="I7" s="83">
        <v>2102</v>
      </c>
      <c r="J7" s="83">
        <v>2329</v>
      </c>
      <c r="K7" s="83">
        <v>2553</v>
      </c>
      <c r="L7" s="83">
        <v>2463</v>
      </c>
      <c r="M7" s="83">
        <v>2521</v>
      </c>
      <c r="N7" s="83">
        <v>25487</v>
      </c>
      <c r="O7" s="82">
        <v>21500</v>
      </c>
    </row>
    <row r="8" spans="1:15" x14ac:dyDescent="0.2">
      <c r="A8" s="83" t="s">
        <v>90</v>
      </c>
      <c r="B8" s="83">
        <v>0</v>
      </c>
      <c r="C8" s="83">
        <v>0</v>
      </c>
      <c r="D8" s="83">
        <v>120</v>
      </c>
      <c r="E8" s="83">
        <v>132</v>
      </c>
      <c r="F8" s="83">
        <v>103</v>
      </c>
      <c r="G8" s="83">
        <v>200</v>
      </c>
      <c r="H8" s="83">
        <v>230</v>
      </c>
      <c r="I8" s="83">
        <v>198</v>
      </c>
      <c r="J8" s="83">
        <v>190</v>
      </c>
      <c r="K8" s="83">
        <v>512</v>
      </c>
      <c r="L8" s="83">
        <v>617</v>
      </c>
      <c r="M8" s="83">
        <v>942</v>
      </c>
      <c r="N8" s="83">
        <v>3244</v>
      </c>
      <c r="O8" s="82"/>
    </row>
    <row r="9" spans="1:15" x14ac:dyDescent="0.2">
      <c r="A9" s="83" t="s">
        <v>45</v>
      </c>
      <c r="B9" s="83">
        <v>3675</v>
      </c>
      <c r="C9" s="83">
        <v>5090</v>
      </c>
      <c r="D9" s="83">
        <v>6238</v>
      </c>
      <c r="E9" s="83">
        <v>4319</v>
      </c>
      <c r="F9" s="83">
        <v>4586</v>
      </c>
      <c r="G9" s="83">
        <v>4262</v>
      </c>
      <c r="H9" s="83">
        <v>4441</v>
      </c>
      <c r="I9" s="83">
        <v>4755</v>
      </c>
      <c r="J9" s="83">
        <v>5347</v>
      </c>
      <c r="K9" s="83">
        <v>8161</v>
      </c>
      <c r="L9" s="83">
        <v>10176</v>
      </c>
      <c r="M9" s="83">
        <v>4784</v>
      </c>
      <c r="N9" s="83">
        <v>65834</v>
      </c>
      <c r="O9" s="82">
        <v>58000</v>
      </c>
    </row>
    <row r="10" spans="1:15" x14ac:dyDescent="0.2">
      <c r="A10" s="83" t="s">
        <v>46</v>
      </c>
      <c r="B10" s="83">
        <v>76</v>
      </c>
      <c r="C10" s="83">
        <v>57</v>
      </c>
      <c r="D10" s="83">
        <v>71</v>
      </c>
      <c r="E10" s="83">
        <v>46</v>
      </c>
      <c r="F10" s="83">
        <v>48</v>
      </c>
      <c r="G10" s="83">
        <v>11</v>
      </c>
      <c r="H10" s="83">
        <v>5</v>
      </c>
      <c r="I10" s="83">
        <v>29</v>
      </c>
      <c r="J10" s="83">
        <v>80</v>
      </c>
      <c r="K10" s="83">
        <v>104</v>
      </c>
      <c r="L10" s="83">
        <v>91</v>
      </c>
      <c r="M10" s="83">
        <v>51</v>
      </c>
      <c r="N10" s="83">
        <v>669</v>
      </c>
      <c r="O10" s="82">
        <v>600</v>
      </c>
    </row>
    <row r="11" spans="1:15" x14ac:dyDescent="0.2">
      <c r="A11" s="83" t="s">
        <v>47</v>
      </c>
      <c r="B11" s="83">
        <v>1354</v>
      </c>
      <c r="C11" s="83">
        <v>1146</v>
      </c>
      <c r="D11" s="83">
        <v>1238</v>
      </c>
      <c r="E11" s="83">
        <v>832</v>
      </c>
      <c r="F11" s="83">
        <v>919</v>
      </c>
      <c r="G11" s="83">
        <v>95</v>
      </c>
      <c r="H11" s="83">
        <v>13</v>
      </c>
      <c r="I11" s="83">
        <v>476</v>
      </c>
      <c r="J11" s="83">
        <v>1802</v>
      </c>
      <c r="K11" s="83">
        <v>2036</v>
      </c>
      <c r="L11" s="83">
        <v>1342</v>
      </c>
      <c r="M11" s="83">
        <v>889</v>
      </c>
      <c r="N11" s="83">
        <v>12142</v>
      </c>
      <c r="O11" s="82">
        <v>10000</v>
      </c>
    </row>
    <row r="12" spans="1:15" x14ac:dyDescent="0.2">
      <c r="A12" s="83" t="s">
        <v>48</v>
      </c>
      <c r="B12" s="83">
        <v>79</v>
      </c>
      <c r="C12" s="83">
        <v>135</v>
      </c>
      <c r="D12" s="83">
        <v>168</v>
      </c>
      <c r="E12" s="83">
        <v>169</v>
      </c>
      <c r="F12" s="83">
        <v>107</v>
      </c>
      <c r="G12" s="83">
        <v>48</v>
      </c>
      <c r="H12" s="83">
        <v>32</v>
      </c>
      <c r="I12" s="83">
        <v>49</v>
      </c>
      <c r="J12" s="83">
        <v>149</v>
      </c>
      <c r="K12" s="83">
        <v>234</v>
      </c>
      <c r="L12" s="83">
        <v>244</v>
      </c>
      <c r="M12" s="83">
        <v>103</v>
      </c>
      <c r="N12" s="83">
        <v>1517</v>
      </c>
      <c r="O12" s="82">
        <v>1200</v>
      </c>
    </row>
    <row r="13" spans="1:15" x14ac:dyDescent="0.2">
      <c r="A13" s="83" t="s">
        <v>49</v>
      </c>
      <c r="B13" s="83">
        <v>1182</v>
      </c>
      <c r="C13" s="83">
        <v>2046</v>
      </c>
      <c r="D13" s="83">
        <v>2462</v>
      </c>
      <c r="E13" s="83">
        <v>2781</v>
      </c>
      <c r="F13" s="83">
        <v>3855</v>
      </c>
      <c r="G13" s="83">
        <v>583</v>
      </c>
      <c r="H13" s="83">
        <v>242</v>
      </c>
      <c r="I13" s="83">
        <v>1866</v>
      </c>
      <c r="J13" s="83">
        <v>2670</v>
      </c>
      <c r="K13" s="83">
        <v>4105</v>
      </c>
      <c r="L13" s="83">
        <v>4717</v>
      </c>
      <c r="M13" s="83">
        <v>1561</v>
      </c>
      <c r="N13" s="83">
        <v>28070</v>
      </c>
      <c r="O13" s="82">
        <v>20000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83" t="s">
        <v>94</v>
      </c>
      <c r="B1" s="83" t="s">
        <v>127</v>
      </c>
      <c r="C1" s="83" t="s">
        <v>8</v>
      </c>
      <c r="D1" s="83" t="s">
        <v>128</v>
      </c>
      <c r="E1" s="83" t="s">
        <v>9</v>
      </c>
      <c r="F1" s="83" t="s">
        <v>129</v>
      </c>
      <c r="G1" s="83" t="s">
        <v>10</v>
      </c>
      <c r="H1" s="83" t="s">
        <v>130</v>
      </c>
      <c r="I1" s="83" t="s">
        <v>11</v>
      </c>
      <c r="J1" s="83" t="s">
        <v>131</v>
      </c>
      <c r="K1" s="83" t="s">
        <v>12</v>
      </c>
      <c r="L1" s="83" t="s">
        <v>132</v>
      </c>
      <c r="M1" s="83" t="s">
        <v>13</v>
      </c>
      <c r="N1" s="83" t="s">
        <v>133</v>
      </c>
      <c r="O1" s="83" t="s">
        <v>14</v>
      </c>
      <c r="P1" s="83" t="s">
        <v>134</v>
      </c>
      <c r="Q1" s="83" t="s">
        <v>15</v>
      </c>
      <c r="R1" s="83" t="s">
        <v>135</v>
      </c>
      <c r="S1" s="83" t="s">
        <v>16</v>
      </c>
      <c r="T1" s="83" t="s">
        <v>136</v>
      </c>
      <c r="U1" s="83" t="s">
        <v>17</v>
      </c>
      <c r="V1" s="83" t="s">
        <v>137</v>
      </c>
      <c r="W1" s="83" t="s">
        <v>18</v>
      </c>
      <c r="X1" s="83" t="s">
        <v>138</v>
      </c>
      <c r="Y1" s="83" t="s">
        <v>19</v>
      </c>
      <c r="Z1" s="83" t="s">
        <v>139</v>
      </c>
      <c r="AA1" s="82" t="s">
        <v>20</v>
      </c>
    </row>
    <row r="2" spans="1:27" x14ac:dyDescent="0.2">
      <c r="A2" s="83" t="s">
        <v>42</v>
      </c>
      <c r="B2" s="83">
        <v>169619</v>
      </c>
      <c r="C2" s="83">
        <v>162809</v>
      </c>
      <c r="D2" s="83">
        <v>156506</v>
      </c>
      <c r="E2" s="83">
        <v>160998</v>
      </c>
      <c r="F2" s="83">
        <v>177044</v>
      </c>
      <c r="G2" s="83">
        <v>178913</v>
      </c>
      <c r="H2" s="83">
        <v>153352</v>
      </c>
      <c r="I2" s="83">
        <v>179723</v>
      </c>
      <c r="J2" s="83">
        <v>169494</v>
      </c>
      <c r="K2" s="83">
        <v>155836</v>
      </c>
      <c r="L2" s="83">
        <v>125909</v>
      </c>
      <c r="M2" s="83">
        <v>131736</v>
      </c>
      <c r="N2" s="83">
        <v>126001</v>
      </c>
      <c r="O2" s="83">
        <v>135762</v>
      </c>
      <c r="P2" s="83">
        <v>155502</v>
      </c>
      <c r="Q2" s="83">
        <v>156995</v>
      </c>
      <c r="R2" s="83">
        <v>172401</v>
      </c>
      <c r="S2" s="83">
        <v>178743</v>
      </c>
      <c r="T2" s="83">
        <v>178277</v>
      </c>
      <c r="U2" s="83">
        <v>185489</v>
      </c>
      <c r="V2" s="83">
        <v>154886</v>
      </c>
      <c r="W2" s="83">
        <v>0</v>
      </c>
      <c r="X2" s="83">
        <v>136807</v>
      </c>
      <c r="Y2" s="83">
        <v>0</v>
      </c>
      <c r="Z2" s="83">
        <v>1875798</v>
      </c>
      <c r="AA2" s="82">
        <v>1627004</v>
      </c>
    </row>
    <row r="3" spans="1:27" x14ac:dyDescent="0.2">
      <c r="A3" s="83" t="s">
        <v>89</v>
      </c>
      <c r="B3" s="83">
        <v>0</v>
      </c>
      <c r="C3" s="83">
        <v>5571</v>
      </c>
      <c r="D3" s="83">
        <v>0</v>
      </c>
      <c r="E3" s="83">
        <v>5063</v>
      </c>
      <c r="F3" s="83">
        <v>1006</v>
      </c>
      <c r="G3" s="83">
        <v>6881</v>
      </c>
      <c r="H3" s="83">
        <v>1430</v>
      </c>
      <c r="I3" s="83">
        <v>5418</v>
      </c>
      <c r="J3" s="83">
        <v>789</v>
      </c>
      <c r="K3" s="83">
        <v>5049</v>
      </c>
      <c r="L3" s="83">
        <v>1071</v>
      </c>
      <c r="M3" s="83">
        <v>7425</v>
      </c>
      <c r="N3" s="83">
        <v>1101</v>
      </c>
      <c r="O3" s="83">
        <v>7548</v>
      </c>
      <c r="P3" s="83">
        <v>1283</v>
      </c>
      <c r="Q3" s="83">
        <v>6792</v>
      </c>
      <c r="R3" s="83">
        <v>1496</v>
      </c>
      <c r="S3" s="83">
        <v>7783</v>
      </c>
      <c r="T3" s="83">
        <v>1915</v>
      </c>
      <c r="U3" s="83">
        <v>11000</v>
      </c>
      <c r="V3" s="83">
        <v>2719</v>
      </c>
      <c r="W3" s="83">
        <v>0</v>
      </c>
      <c r="X3" s="83">
        <v>2953</v>
      </c>
      <c r="Y3" s="83">
        <v>0</v>
      </c>
      <c r="Z3" s="83">
        <v>15763</v>
      </c>
      <c r="AA3" s="82">
        <v>68530</v>
      </c>
    </row>
    <row r="4" spans="1:27" x14ac:dyDescent="0.2">
      <c r="A4" s="83" t="s">
        <v>83</v>
      </c>
      <c r="B4" s="83">
        <v>124852</v>
      </c>
      <c r="C4" s="83">
        <v>156010</v>
      </c>
      <c r="D4" s="83">
        <v>115540</v>
      </c>
      <c r="E4" s="83">
        <v>148678</v>
      </c>
      <c r="F4" s="83">
        <v>125690</v>
      </c>
      <c r="G4" s="83">
        <v>158439</v>
      </c>
      <c r="H4" s="83">
        <v>116314</v>
      </c>
      <c r="I4" s="83">
        <v>113642</v>
      </c>
      <c r="J4" s="83">
        <v>119356</v>
      </c>
      <c r="K4" s="83">
        <v>109811</v>
      </c>
      <c r="L4" s="83">
        <v>113976</v>
      </c>
      <c r="M4" s="83">
        <v>104058</v>
      </c>
      <c r="N4" s="83">
        <v>114021</v>
      </c>
      <c r="O4" s="83">
        <v>105171</v>
      </c>
      <c r="P4" s="83">
        <v>132451</v>
      </c>
      <c r="Q4" s="83">
        <v>117800</v>
      </c>
      <c r="R4" s="83">
        <v>151036</v>
      </c>
      <c r="S4" s="83">
        <v>134025</v>
      </c>
      <c r="T4" s="83">
        <v>156178</v>
      </c>
      <c r="U4" s="83">
        <v>135038</v>
      </c>
      <c r="V4" s="83">
        <v>143247</v>
      </c>
      <c r="W4" s="83">
        <v>0</v>
      </c>
      <c r="X4" s="83">
        <v>130292</v>
      </c>
      <c r="Y4" s="83">
        <v>0</v>
      </c>
      <c r="Z4" s="83">
        <v>1542953</v>
      </c>
      <c r="AA4" s="82">
        <v>1282672</v>
      </c>
    </row>
    <row r="5" spans="1:27" x14ac:dyDescent="0.2">
      <c r="A5" s="83" t="s">
        <v>87</v>
      </c>
      <c r="B5" s="83">
        <v>65172.744000000006</v>
      </c>
      <c r="C5" s="83">
        <v>81718.038</v>
      </c>
      <c r="D5" s="83">
        <v>60311.880000000005</v>
      </c>
      <c r="E5" s="83">
        <v>77877.536399999997</v>
      </c>
      <c r="F5" s="83">
        <v>65610.180000000008</v>
      </c>
      <c r="G5" s="83">
        <v>82990.348200000008</v>
      </c>
      <c r="H5" s="83">
        <v>60715.90800000001</v>
      </c>
      <c r="I5" s="83">
        <v>59525.679600000003</v>
      </c>
      <c r="J5" s="83">
        <v>62303.832000000002</v>
      </c>
      <c r="K5" s="83">
        <v>57519.001799999998</v>
      </c>
      <c r="L5" s="83">
        <v>59495.472000000002</v>
      </c>
      <c r="M5" s="83">
        <v>54505.580399999999</v>
      </c>
      <c r="N5" s="83">
        <v>59518.962000000007</v>
      </c>
      <c r="O5" s="83">
        <v>55088.569800000005</v>
      </c>
      <c r="P5" s="83">
        <v>69139.422000000006</v>
      </c>
      <c r="Q5" s="83">
        <v>61703.64</v>
      </c>
      <c r="R5" s="83">
        <v>78840.792000000001</v>
      </c>
      <c r="S5" s="83">
        <v>70202.294999999998</v>
      </c>
      <c r="T5" s="83">
        <v>81524.915999999997</v>
      </c>
      <c r="U5" s="83">
        <v>70732.904400000014</v>
      </c>
      <c r="V5" s="83">
        <v>74774.934000000008</v>
      </c>
      <c r="W5" s="83">
        <v>0</v>
      </c>
      <c r="X5" s="83">
        <v>68012.424000000014</v>
      </c>
      <c r="Y5" s="83">
        <v>0</v>
      </c>
      <c r="Z5" s="83">
        <v>805421.46600000001</v>
      </c>
      <c r="AA5" s="82">
        <v>671863.59359999991</v>
      </c>
    </row>
    <row r="6" spans="1:27" x14ac:dyDescent="0.2">
      <c r="A6" s="83" t="s">
        <v>43</v>
      </c>
      <c r="B6" s="83">
        <v>262095</v>
      </c>
      <c r="C6" s="83">
        <v>266331</v>
      </c>
      <c r="D6" s="83">
        <v>248676</v>
      </c>
      <c r="E6" s="83">
        <v>260075</v>
      </c>
      <c r="F6" s="83">
        <v>276226</v>
      </c>
      <c r="G6" s="83">
        <v>286771</v>
      </c>
      <c r="H6" s="83">
        <v>244231</v>
      </c>
      <c r="I6" s="83">
        <v>254240</v>
      </c>
      <c r="J6" s="83">
        <v>227860</v>
      </c>
      <c r="K6" s="83">
        <v>240739</v>
      </c>
      <c r="L6" s="83">
        <v>228137</v>
      </c>
      <c r="M6" s="83">
        <v>240080</v>
      </c>
      <c r="N6" s="83">
        <v>222933</v>
      </c>
      <c r="O6" s="83">
        <v>248251</v>
      </c>
      <c r="P6" s="83">
        <v>242848</v>
      </c>
      <c r="Q6" s="83">
        <v>254615</v>
      </c>
      <c r="R6" s="83">
        <v>266814</v>
      </c>
      <c r="S6" s="83">
        <v>271003</v>
      </c>
      <c r="T6" s="83">
        <v>274756</v>
      </c>
      <c r="U6" s="83">
        <v>273545</v>
      </c>
      <c r="V6" s="83">
        <v>258154</v>
      </c>
      <c r="W6" s="83">
        <v>0</v>
      </c>
      <c r="X6" s="83">
        <v>242890</v>
      </c>
      <c r="Y6" s="83">
        <v>0</v>
      </c>
      <c r="Z6" s="83">
        <v>2995620</v>
      </c>
      <c r="AA6" s="82">
        <v>2595650</v>
      </c>
    </row>
    <row r="7" spans="1:27" x14ac:dyDescent="0.2">
      <c r="A7" s="83" t="s">
        <v>44</v>
      </c>
      <c r="B7" s="83">
        <v>2042</v>
      </c>
      <c r="C7" s="83">
        <v>2748</v>
      </c>
      <c r="D7" s="83">
        <v>1958</v>
      </c>
      <c r="E7" s="83">
        <v>2720</v>
      </c>
      <c r="F7" s="83">
        <v>2226</v>
      </c>
      <c r="G7" s="83">
        <v>3017</v>
      </c>
      <c r="H7" s="83">
        <v>2056</v>
      </c>
      <c r="I7" s="83">
        <v>2610</v>
      </c>
      <c r="J7" s="83">
        <v>2097</v>
      </c>
      <c r="K7" s="83">
        <v>2633</v>
      </c>
      <c r="L7" s="83">
        <v>1673</v>
      </c>
      <c r="M7" s="83">
        <v>2398</v>
      </c>
      <c r="N7" s="83">
        <v>1467</v>
      </c>
      <c r="O7" s="83">
        <v>2226</v>
      </c>
      <c r="P7" s="83">
        <v>2102</v>
      </c>
      <c r="Q7" s="83">
        <v>2834</v>
      </c>
      <c r="R7" s="83">
        <v>2329</v>
      </c>
      <c r="S7" s="83">
        <v>3156</v>
      </c>
      <c r="T7" s="83">
        <v>2553</v>
      </c>
      <c r="U7" s="83">
        <v>3193</v>
      </c>
      <c r="V7" s="83">
        <v>2463</v>
      </c>
      <c r="W7" s="83">
        <v>0</v>
      </c>
      <c r="X7" s="83">
        <v>2521</v>
      </c>
      <c r="Y7" s="83">
        <v>0</v>
      </c>
      <c r="Z7" s="83">
        <v>25487</v>
      </c>
      <c r="AA7" s="82">
        <v>27535</v>
      </c>
    </row>
    <row r="8" spans="1:27" x14ac:dyDescent="0.2">
      <c r="A8" s="83" t="s">
        <v>90</v>
      </c>
      <c r="B8" s="83">
        <v>0</v>
      </c>
      <c r="C8" s="83">
        <v>972</v>
      </c>
      <c r="D8" s="83">
        <v>0</v>
      </c>
      <c r="E8" s="83">
        <v>992</v>
      </c>
      <c r="F8" s="83">
        <v>120</v>
      </c>
      <c r="G8" s="83">
        <v>992</v>
      </c>
      <c r="H8" s="83">
        <v>132</v>
      </c>
      <c r="I8" s="83">
        <v>872</v>
      </c>
      <c r="J8" s="83">
        <v>103</v>
      </c>
      <c r="K8" s="83">
        <v>953</v>
      </c>
      <c r="L8" s="83">
        <v>200</v>
      </c>
      <c r="M8" s="83">
        <v>1134</v>
      </c>
      <c r="N8" s="83">
        <v>230</v>
      </c>
      <c r="O8" s="83">
        <v>1222</v>
      </c>
      <c r="P8" s="83">
        <v>198</v>
      </c>
      <c r="Q8" s="83">
        <v>1098</v>
      </c>
      <c r="R8" s="83">
        <v>190</v>
      </c>
      <c r="S8" s="83">
        <v>1214</v>
      </c>
      <c r="T8" s="83">
        <v>512</v>
      </c>
      <c r="U8" s="83">
        <v>1293</v>
      </c>
      <c r="V8" s="83">
        <v>617</v>
      </c>
      <c r="W8" s="83">
        <v>0</v>
      </c>
      <c r="X8" s="83">
        <v>942</v>
      </c>
      <c r="Y8" s="83">
        <v>0</v>
      </c>
      <c r="Z8" s="83">
        <v>3244</v>
      </c>
      <c r="AA8" s="82">
        <v>10742</v>
      </c>
    </row>
    <row r="9" spans="1:27" x14ac:dyDescent="0.2">
      <c r="A9" s="83" t="s">
        <v>45</v>
      </c>
      <c r="B9" s="83">
        <v>3675</v>
      </c>
      <c r="C9" s="83">
        <v>3784</v>
      </c>
      <c r="D9" s="83">
        <v>5090</v>
      </c>
      <c r="E9" s="83">
        <v>4877</v>
      </c>
      <c r="F9" s="83">
        <v>6238</v>
      </c>
      <c r="G9" s="83">
        <v>5753</v>
      </c>
      <c r="H9" s="83">
        <v>4319</v>
      </c>
      <c r="I9" s="83">
        <v>5060</v>
      </c>
      <c r="J9" s="83">
        <v>4586</v>
      </c>
      <c r="K9" s="83">
        <v>4091</v>
      </c>
      <c r="L9" s="83">
        <v>4262</v>
      </c>
      <c r="M9" s="83">
        <v>3392</v>
      </c>
      <c r="N9" s="83">
        <v>4441</v>
      </c>
      <c r="O9" s="83">
        <v>2550</v>
      </c>
      <c r="P9" s="83">
        <v>4755</v>
      </c>
      <c r="Q9" s="83">
        <v>3348</v>
      </c>
      <c r="R9" s="83">
        <v>5347</v>
      </c>
      <c r="S9" s="83">
        <v>3439</v>
      </c>
      <c r="T9" s="83">
        <v>8161</v>
      </c>
      <c r="U9" s="83">
        <v>6371</v>
      </c>
      <c r="V9" s="83">
        <v>10176</v>
      </c>
      <c r="W9" s="83">
        <v>0</v>
      </c>
      <c r="X9" s="83">
        <v>4784</v>
      </c>
      <c r="Y9" s="83">
        <v>0</v>
      </c>
      <c r="Z9" s="83">
        <v>65834</v>
      </c>
      <c r="AA9" s="82">
        <v>42665</v>
      </c>
    </row>
    <row r="10" spans="1:27" x14ac:dyDescent="0.2">
      <c r="A10" s="83" t="s">
        <v>46</v>
      </c>
      <c r="B10" s="83">
        <v>76</v>
      </c>
      <c r="C10" s="83">
        <v>78</v>
      </c>
      <c r="D10" s="83">
        <v>57</v>
      </c>
      <c r="E10" s="83">
        <v>86</v>
      </c>
      <c r="F10" s="83">
        <v>71</v>
      </c>
      <c r="G10" s="83">
        <v>105</v>
      </c>
      <c r="H10" s="83">
        <v>46</v>
      </c>
      <c r="I10" s="83">
        <v>86</v>
      </c>
      <c r="J10" s="83">
        <v>48</v>
      </c>
      <c r="K10" s="83">
        <v>66</v>
      </c>
      <c r="L10" s="83">
        <v>11</v>
      </c>
      <c r="M10" s="83">
        <v>16</v>
      </c>
      <c r="N10" s="83">
        <v>5</v>
      </c>
      <c r="O10" s="83">
        <v>8</v>
      </c>
      <c r="P10" s="83">
        <v>29</v>
      </c>
      <c r="Q10" s="83">
        <v>24</v>
      </c>
      <c r="R10" s="83">
        <v>80</v>
      </c>
      <c r="S10" s="83">
        <v>100</v>
      </c>
      <c r="T10" s="83">
        <v>104</v>
      </c>
      <c r="U10" s="83">
        <v>110</v>
      </c>
      <c r="V10" s="83">
        <v>91</v>
      </c>
      <c r="W10" s="83">
        <v>0</v>
      </c>
      <c r="X10" s="83">
        <v>51</v>
      </c>
      <c r="Y10" s="83">
        <v>0</v>
      </c>
      <c r="Z10" s="83">
        <v>669</v>
      </c>
      <c r="AA10" s="82">
        <v>679</v>
      </c>
    </row>
    <row r="11" spans="1:27" x14ac:dyDescent="0.2">
      <c r="A11" s="83" t="s">
        <v>47</v>
      </c>
      <c r="B11" s="83">
        <v>1354</v>
      </c>
      <c r="C11" s="83">
        <v>1112</v>
      </c>
      <c r="D11" s="83">
        <v>1146</v>
      </c>
      <c r="E11" s="83">
        <v>1272</v>
      </c>
      <c r="F11" s="83">
        <v>1238</v>
      </c>
      <c r="G11" s="83">
        <v>1398</v>
      </c>
      <c r="H11" s="83">
        <v>832</v>
      </c>
      <c r="I11" s="83">
        <v>1462</v>
      </c>
      <c r="J11" s="83">
        <v>919</v>
      </c>
      <c r="K11" s="83">
        <v>925</v>
      </c>
      <c r="L11" s="83">
        <v>95</v>
      </c>
      <c r="M11" s="83">
        <v>112</v>
      </c>
      <c r="N11" s="83">
        <v>13</v>
      </c>
      <c r="O11" s="83">
        <v>62</v>
      </c>
      <c r="P11" s="83">
        <v>476</v>
      </c>
      <c r="Q11" s="83">
        <v>388</v>
      </c>
      <c r="R11" s="83">
        <v>1802</v>
      </c>
      <c r="S11" s="83">
        <v>1762</v>
      </c>
      <c r="T11" s="83">
        <v>2036</v>
      </c>
      <c r="U11" s="83">
        <v>1674</v>
      </c>
      <c r="V11" s="83">
        <v>1342</v>
      </c>
      <c r="W11" s="83">
        <v>0</v>
      </c>
      <c r="X11" s="83">
        <v>889</v>
      </c>
      <c r="Y11" s="83">
        <v>0</v>
      </c>
      <c r="Z11" s="83">
        <v>12142</v>
      </c>
      <c r="AA11" s="82">
        <v>10167</v>
      </c>
    </row>
    <row r="12" spans="1:27" x14ac:dyDescent="0.2">
      <c r="A12" s="83" t="s">
        <v>48</v>
      </c>
      <c r="B12" s="83">
        <v>79</v>
      </c>
      <c r="C12" s="83">
        <v>78</v>
      </c>
      <c r="D12" s="83">
        <v>135</v>
      </c>
      <c r="E12" s="83">
        <v>156</v>
      </c>
      <c r="F12" s="83">
        <v>168</v>
      </c>
      <c r="G12" s="83">
        <v>169</v>
      </c>
      <c r="H12" s="83">
        <v>169</v>
      </c>
      <c r="I12" s="83">
        <v>133</v>
      </c>
      <c r="J12" s="83">
        <v>107</v>
      </c>
      <c r="K12" s="83">
        <v>113</v>
      </c>
      <c r="L12" s="83">
        <v>48</v>
      </c>
      <c r="M12" s="83">
        <v>56</v>
      </c>
      <c r="N12" s="83">
        <v>32</v>
      </c>
      <c r="O12" s="83">
        <v>11</v>
      </c>
      <c r="P12" s="83">
        <v>49</v>
      </c>
      <c r="Q12" s="83">
        <v>40</v>
      </c>
      <c r="R12" s="83">
        <v>149</v>
      </c>
      <c r="S12" s="83">
        <v>113</v>
      </c>
      <c r="T12" s="83">
        <v>234</v>
      </c>
      <c r="U12" s="83">
        <v>187</v>
      </c>
      <c r="V12" s="83">
        <v>244</v>
      </c>
      <c r="W12" s="83">
        <v>0</v>
      </c>
      <c r="X12" s="83">
        <v>103</v>
      </c>
      <c r="Y12" s="83">
        <v>0</v>
      </c>
      <c r="Z12" s="83">
        <v>1517</v>
      </c>
      <c r="AA12" s="82">
        <v>1056</v>
      </c>
    </row>
    <row r="13" spans="1:27" x14ac:dyDescent="0.2">
      <c r="A13" s="83" t="s">
        <v>49</v>
      </c>
      <c r="B13" s="83">
        <v>1182</v>
      </c>
      <c r="C13" s="83">
        <v>1193</v>
      </c>
      <c r="D13" s="83">
        <v>2046</v>
      </c>
      <c r="E13" s="83">
        <v>2920</v>
      </c>
      <c r="F13" s="83">
        <v>2462</v>
      </c>
      <c r="G13" s="83">
        <v>2943</v>
      </c>
      <c r="H13" s="83">
        <v>2781</v>
      </c>
      <c r="I13" s="83">
        <v>2074</v>
      </c>
      <c r="J13" s="83">
        <v>3855</v>
      </c>
      <c r="K13" s="83">
        <v>2717</v>
      </c>
      <c r="L13" s="83">
        <v>583</v>
      </c>
      <c r="M13" s="83">
        <v>1022</v>
      </c>
      <c r="N13" s="83">
        <v>242</v>
      </c>
      <c r="O13" s="83">
        <v>192</v>
      </c>
      <c r="P13" s="83">
        <v>1866</v>
      </c>
      <c r="Q13" s="83">
        <v>1203</v>
      </c>
      <c r="R13" s="83">
        <v>2670</v>
      </c>
      <c r="S13" s="83">
        <v>3715</v>
      </c>
      <c r="T13" s="83">
        <v>4105</v>
      </c>
      <c r="U13" s="83">
        <v>4214</v>
      </c>
      <c r="V13" s="83">
        <v>4717</v>
      </c>
      <c r="W13" s="83">
        <v>0</v>
      </c>
      <c r="X13" s="83">
        <v>1561</v>
      </c>
      <c r="Y13" s="83">
        <v>0</v>
      </c>
      <c r="Z13" s="83">
        <v>28070</v>
      </c>
      <c r="AA13" s="82">
        <v>22193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</vt:lpstr>
      <vt:lpstr>Taul5</vt:lpstr>
      <vt:lpstr>Taul2</vt:lpstr>
      <vt:lpstr>Taul3</vt:lpstr>
      <vt:lpstr>Taul4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2015-10-05T08:00:28Z</cp:lastPrinted>
  <dcterms:created xsi:type="dcterms:W3CDTF">2011-04-26T11:05:32Z</dcterms:created>
  <dcterms:modified xsi:type="dcterms:W3CDTF">2015-12-04T12:45:24Z</dcterms:modified>
</cp:coreProperties>
</file>