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795" yWindow="2085" windowWidth="19425" windowHeight="4920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" sheetId="10" r:id="rId8"/>
    <sheet name="Taul5" sheetId="16" r:id="rId9"/>
  </sheets>
  <definedNames>
    <definedName name="Print_Area" localSheetId="1">Kirjasto!$A$1:$O$21</definedName>
  </definedNames>
  <calcPr calcId="145621"/>
</workbook>
</file>

<file path=xl/calcChain.xml><?xml version="1.0" encoding="utf-8"?>
<calcChain xmlns="http://schemas.openxmlformats.org/spreadsheetml/2006/main">
  <c r="N32" i="5" l="1"/>
  <c r="N33" i="5"/>
  <c r="N34" i="5"/>
  <c r="N35" i="5"/>
  <c r="N36" i="5"/>
  <c r="N37" i="5"/>
  <c r="N38" i="5"/>
  <c r="N39" i="5"/>
  <c r="N40" i="5"/>
  <c r="N41" i="5"/>
  <c r="N42" i="5"/>
  <c r="N31" i="5"/>
  <c r="B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M14" i="16"/>
  <c r="M10" i="16"/>
  <c r="K14" i="16"/>
  <c r="K10" i="16"/>
  <c r="K6" i="16"/>
  <c r="I14" i="16"/>
  <c r="I10" i="16"/>
  <c r="G14" i="16"/>
  <c r="G10" i="16"/>
  <c r="G6" i="16"/>
  <c r="E14" i="16"/>
  <c r="E10" i="16"/>
  <c r="B96" i="12"/>
  <c r="C96" i="12"/>
  <c r="D96" i="12"/>
  <c r="E96" i="12"/>
  <c r="F96" i="12"/>
  <c r="G96" i="12"/>
  <c r="H96" i="12"/>
  <c r="I96" i="12"/>
  <c r="J96" i="12"/>
  <c r="K96" i="12"/>
  <c r="L96" i="12"/>
  <c r="M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C95" i="12"/>
  <c r="D95" i="12"/>
  <c r="E95" i="12"/>
  <c r="F95" i="12"/>
  <c r="G95" i="12"/>
  <c r="H95" i="12"/>
  <c r="I95" i="12"/>
  <c r="J95" i="12"/>
  <c r="K95" i="12"/>
  <c r="L95" i="12"/>
  <c r="M95" i="12"/>
  <c r="B95" i="12"/>
  <c r="N82" i="12"/>
  <c r="N81" i="12"/>
  <c r="N80" i="12"/>
  <c r="N79" i="12"/>
  <c r="N78" i="12"/>
  <c r="N77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C60" i="12"/>
  <c r="D60" i="12"/>
  <c r="E60" i="12"/>
  <c r="F60" i="12"/>
  <c r="G60" i="12"/>
  <c r="H60" i="12"/>
  <c r="I60" i="12"/>
  <c r="J60" i="12"/>
  <c r="K60" i="12"/>
  <c r="L60" i="12"/>
  <c r="M60" i="12"/>
  <c r="B60" i="12"/>
  <c r="N48" i="12"/>
  <c r="N47" i="12"/>
  <c r="N46" i="12"/>
  <c r="N45" i="12"/>
  <c r="N44" i="12"/>
  <c r="N43" i="12"/>
  <c r="N42" i="12"/>
  <c r="N41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27" i="12"/>
  <c r="F27" i="12"/>
  <c r="G27" i="12"/>
  <c r="H27" i="12"/>
  <c r="I27" i="12"/>
  <c r="J27" i="12"/>
  <c r="K27" i="12"/>
  <c r="L27" i="12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31" i="12"/>
  <c r="F31" i="12"/>
  <c r="G31" i="12"/>
  <c r="H31" i="12"/>
  <c r="I31" i="12"/>
  <c r="J31" i="12"/>
  <c r="K31" i="12"/>
  <c r="L31" i="12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23" i="12"/>
  <c r="H23" i="12"/>
  <c r="I6" i="16" s="1"/>
  <c r="I23" i="12"/>
  <c r="J23" i="12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60" i="12"/>
  <c r="N64" i="12"/>
  <c r="N67" i="12"/>
  <c r="N63" i="12"/>
  <c r="N13" i="12"/>
  <c r="N66" i="12"/>
  <c r="N65" i="12"/>
  <c r="N62" i="12"/>
  <c r="N61" i="12"/>
  <c r="N99" i="12"/>
  <c r="N95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00" i="12"/>
  <c r="N98" i="12"/>
  <c r="N97" i="12"/>
  <c r="N96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sharedStrings.xml><?xml version="1.0" encoding="utf-8"?>
<sst xmlns="http://schemas.openxmlformats.org/spreadsheetml/2006/main" count="557" uniqueCount="123">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</sst>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3" fontId="4" fillId="0" borderId="3" xfId="0" applyNumberFormat="1" applyFont="1" applyBorder="1" applyProtection="1"/>
    <xf numFmtId="0" fontId="0" fillId="0" borderId="0" xfId="0" applyProtection="1"/>
    <xf numFmtId="17" fontId="0" fillId="0" borderId="0" xfId="0" applyNumberFormat="1"/>
  </cellXfs>
  <cellStyles count="1">
    <cellStyle name="Normaali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2015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26"/>
    <tableColumn id="2" name="Sarake2" dataDxfId="25"/>
    <tableColumn id="3" name="Sarake3" dataDxfId="24"/>
    <tableColumn id="4" name="Sarake4" dataDxfId="23"/>
    <tableColumn id="5" name="Sarake5" dataDxfId="22"/>
    <tableColumn id="6" name="Sarake6" dataDxfId="21"/>
    <tableColumn id="7" name="Sarake7" dataDxfId="20"/>
    <tableColumn id="8" name="Sarake8" dataDxfId="19"/>
    <tableColumn id="9" name="Sarake9" dataDxfId="18"/>
    <tableColumn id="10" name="Sarake10" dataDxfId="17"/>
    <tableColumn id="11" name="Sarake11" dataDxfId="16"/>
    <tableColumn id="12" name="Sarake12" dataDxfId="15"/>
    <tableColumn id="13" name="Sarake13" dataDxfId="14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51:N53" totalsRowShown="0">
  <autoFilter ref="A51:N53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25" zoomScaleNormal="100" workbookViewId="0">
      <selection activeCell="N45" sqref="N45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x14ac:dyDescent="0.2">
      <c r="A31" s="60" t="s">
        <v>42</v>
      </c>
      <c r="B31" s="43">
        <f>162809+B32</f>
        <v>168380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10">
        <f>SUM(B31:M31)</f>
        <v>168380</v>
      </c>
      <c r="O31" s="10"/>
    </row>
    <row r="32" spans="1:15" ht="28.5" x14ac:dyDescent="0.2">
      <c r="A32" s="64" t="s">
        <v>89</v>
      </c>
      <c r="B32" s="43">
        <v>5571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10">
        <f t="shared" ref="N32:N42" si="14">SUM(B32:M32)</f>
        <v>5571</v>
      </c>
      <c r="O32" s="10"/>
    </row>
    <row r="33" spans="1:15" ht="15" x14ac:dyDescent="0.2">
      <c r="A33" s="61" t="s">
        <v>83</v>
      </c>
      <c r="B33" s="44">
        <v>153472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>
        <f t="shared" si="14"/>
        <v>153472</v>
      </c>
      <c r="O33" s="11"/>
    </row>
    <row r="34" spans="1:15" x14ac:dyDescent="0.2">
      <c r="A34" s="6" t="s">
        <v>87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>
        <f t="shared" si="14"/>
        <v>0</v>
      </c>
      <c r="O34" s="11"/>
    </row>
    <row r="35" spans="1:15" ht="15" x14ac:dyDescent="0.2">
      <c r="A35" s="62" t="s">
        <v>43</v>
      </c>
      <c r="B35" s="43">
        <v>266953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>
        <f t="shared" si="14"/>
        <v>266953</v>
      </c>
      <c r="O35" s="10"/>
    </row>
    <row r="36" spans="1:15" ht="15" x14ac:dyDescent="0.2">
      <c r="A36" s="61" t="s">
        <v>44</v>
      </c>
      <c r="B36" s="44">
        <v>2748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>
        <f t="shared" si="14"/>
        <v>2748</v>
      </c>
      <c r="O36" s="11"/>
    </row>
    <row r="37" spans="1:15" ht="28.5" x14ac:dyDescent="0.2">
      <c r="A37" s="65" t="s">
        <v>90</v>
      </c>
      <c r="B37" s="44">
        <v>972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>
        <f t="shared" si="14"/>
        <v>972</v>
      </c>
      <c r="O37" s="11"/>
    </row>
    <row r="38" spans="1:15" ht="15" x14ac:dyDescent="0.2">
      <c r="A38" s="62" t="s">
        <v>45</v>
      </c>
      <c r="B38" s="43">
        <v>3784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>
        <f t="shared" si="14"/>
        <v>3784</v>
      </c>
      <c r="O38" s="10"/>
    </row>
    <row r="39" spans="1:15" ht="15" x14ac:dyDescent="0.2">
      <c r="A39" s="61" t="s">
        <v>46</v>
      </c>
      <c r="B39" s="44">
        <v>54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>
        <f t="shared" si="14"/>
        <v>54</v>
      </c>
      <c r="O39" s="11"/>
    </row>
    <row r="40" spans="1:15" ht="15" x14ac:dyDescent="0.2">
      <c r="A40" s="62" t="s">
        <v>47</v>
      </c>
      <c r="B40" s="43">
        <v>796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 t="shared" si="14"/>
        <v>796</v>
      </c>
      <c r="O40" s="10"/>
    </row>
    <row r="41" spans="1:15" ht="30" x14ac:dyDescent="0.2">
      <c r="A41" s="61" t="s">
        <v>48</v>
      </c>
      <c r="B41" s="44">
        <v>98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>
        <f t="shared" si="14"/>
        <v>98</v>
      </c>
      <c r="O41" s="11"/>
    </row>
    <row r="42" spans="1:15" ht="15" x14ac:dyDescent="0.2">
      <c r="A42" s="63" t="s">
        <v>49</v>
      </c>
      <c r="B42" s="45">
        <v>1474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>
        <f t="shared" si="14"/>
        <v>1474</v>
      </c>
      <c r="O42" s="14"/>
    </row>
  </sheetData>
  <dataConsolidate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7" zoomScaleNormal="100" workbookViewId="0">
      <selection activeCell="N47" sqref="N47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64</v>
      </c>
      <c r="B31" s="48">
        <v>11023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53">
        <f>SUM(B31:M31)</f>
        <v>11023</v>
      </c>
    </row>
    <row r="32" spans="1:14" x14ac:dyDescent="0.2">
      <c r="A32" s="6" t="s">
        <v>65</v>
      </c>
      <c r="B32" s="44">
        <v>3139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4">
        <f>SUM(B32:M32)</f>
        <v>3139</v>
      </c>
    </row>
    <row r="33" spans="1:14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x14ac:dyDescent="0.2">
      <c r="A35" s="7" t="s">
        <v>68</v>
      </c>
      <c r="B35" s="43">
        <v>116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53">
        <f>SUM(B35:M35)</f>
        <v>116</v>
      </c>
    </row>
    <row r="36" spans="1:14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x14ac:dyDescent="0.2">
      <c r="A38" s="12" t="s">
        <v>71</v>
      </c>
      <c r="B38" s="49">
        <v>1014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2">
        <f>SUM(B38:M38)</f>
        <v>1014</v>
      </c>
    </row>
    <row r="39" spans="1:14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6" workbookViewId="0">
      <selection sqref="A1:XFD25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74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53"/>
    </row>
    <row r="32" spans="1:14" x14ac:dyDescent="0.2">
      <c r="A32" s="6" t="s">
        <v>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4"/>
    </row>
    <row r="33" spans="1:14" x14ac:dyDescent="0.2">
      <c r="A33" s="7" t="s">
        <v>76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x14ac:dyDescent="0.2">
      <c r="A34" s="6" t="s">
        <v>77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x14ac:dyDescent="0.2">
      <c r="A35" s="7" t="s">
        <v>78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53"/>
    </row>
    <row r="36" spans="1:14" x14ac:dyDescent="0.2">
      <c r="A36" s="12" t="s">
        <v>79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2"/>
    </row>
    <row r="37" spans="1:14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4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4" x14ac:dyDescent="0.2">
      <c r="A39" s="17" t="s">
        <v>80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18"/>
    </row>
    <row r="40" spans="1:14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1"/>
    </row>
    <row r="41" spans="1:14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21" workbookViewId="0">
      <selection activeCell="R25" sqref="R25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3" t="s">
        <v>49</v>
      </c>
      <c r="B16" s="76">
        <f>Kirjasto!B16</f>
        <v>1182</v>
      </c>
      <c r="C16" s="76">
        <f>Kirjasto!C16</f>
        <v>2046</v>
      </c>
      <c r="D16" s="76">
        <f>Kirjasto!D16</f>
        <v>2462</v>
      </c>
      <c r="E16" s="76">
        <f>Kirjasto!E16</f>
        <v>2781</v>
      </c>
      <c r="F16" s="76">
        <f>Kirjasto!F16</f>
        <v>3855</v>
      </c>
      <c r="G16" s="76">
        <f>Kirjasto!G16</f>
        <v>583</v>
      </c>
      <c r="H16" s="76">
        <f>Kirjasto!H16</f>
        <v>242</v>
      </c>
      <c r="I16" s="76">
        <f>Kirjasto!I16</f>
        <v>1866</v>
      </c>
      <c r="J16" s="76">
        <f>Kirjasto!J16</f>
        <v>2670</v>
      </c>
      <c r="K16" s="76">
        <f>Kirjasto!K16</f>
        <v>4105</v>
      </c>
      <c r="L16" s="76">
        <f>Kirjasto!L16</f>
        <v>4717</v>
      </c>
      <c r="M16" s="76">
        <f>Kirjasto!M16</f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x14ac:dyDescent="0.25">
      <c r="A22" s="9" t="s">
        <v>94</v>
      </c>
      <c r="B22" s="9" t="s">
        <v>8</v>
      </c>
      <c r="C22" s="9" t="s">
        <v>9</v>
      </c>
      <c r="D22" s="9" t="s">
        <v>10</v>
      </c>
      <c r="E22" s="9" t="s">
        <v>11</v>
      </c>
      <c r="F22" s="9" t="s">
        <v>12</v>
      </c>
      <c r="G22" s="9" t="s">
        <v>13</v>
      </c>
      <c r="H22" s="9" t="s">
        <v>14</v>
      </c>
      <c r="I22" s="9" t="s">
        <v>15</v>
      </c>
      <c r="J22" s="9" t="s">
        <v>16</v>
      </c>
      <c r="K22" s="9" t="s">
        <v>17</v>
      </c>
      <c r="L22" s="9" t="s">
        <v>18</v>
      </c>
      <c r="M22" s="9" t="s">
        <v>19</v>
      </c>
      <c r="N22" s="9" t="s">
        <v>20</v>
      </c>
      <c r="O22" s="9" t="s">
        <v>88</v>
      </c>
    </row>
    <row r="23" spans="1:15" ht="15" x14ac:dyDescent="0.2">
      <c r="A23" s="60" t="s">
        <v>42</v>
      </c>
      <c r="B23" s="53">
        <f>Kirjasto!B31</f>
        <v>168380</v>
      </c>
      <c r="C23" s="53">
        <f>Kirjasto!C31</f>
        <v>0</v>
      </c>
      <c r="D23" s="53">
        <f>Kirjasto!D31</f>
        <v>0</v>
      </c>
      <c r="E23" s="53">
        <f>Kirjasto!E31</f>
        <v>0</v>
      </c>
      <c r="F23" s="53">
        <f>Kirjasto!F31</f>
        <v>0</v>
      </c>
      <c r="G23" s="53">
        <f>Kirjasto!G31</f>
        <v>0</v>
      </c>
      <c r="H23" s="53">
        <f>Kirjasto!H31</f>
        <v>0</v>
      </c>
      <c r="I23" s="53">
        <f>Kirjasto!I31</f>
        <v>0</v>
      </c>
      <c r="J23" s="53">
        <f>Kirjasto!J31</f>
        <v>0</v>
      </c>
      <c r="K23" s="53">
        <f>Kirjasto!K31</f>
        <v>0</v>
      </c>
      <c r="L23" s="53">
        <f>Kirjasto!L31</f>
        <v>0</v>
      </c>
      <c r="M23" s="53">
        <f>Kirjasto!M31</f>
        <v>0</v>
      </c>
      <c r="N23" s="10">
        <f>SUM(B23:M23)</f>
        <v>168380</v>
      </c>
      <c r="O23" s="10"/>
    </row>
    <row r="24" spans="1:15" ht="28.5" x14ac:dyDescent="0.2">
      <c r="A24" s="64" t="s">
        <v>89</v>
      </c>
      <c r="B24" s="53">
        <f>Kirjasto!B32</f>
        <v>5571</v>
      </c>
      <c r="C24" s="53">
        <f>Kirjasto!C32</f>
        <v>0</v>
      </c>
      <c r="D24" s="53">
        <f>Kirjasto!D32</f>
        <v>0</v>
      </c>
      <c r="E24" s="53">
        <f>Kirjasto!E32</f>
        <v>0</v>
      </c>
      <c r="F24" s="53">
        <f>Kirjasto!F32</f>
        <v>0</v>
      </c>
      <c r="G24" s="53">
        <f>Kirjasto!G32</f>
        <v>0</v>
      </c>
      <c r="H24" s="53">
        <f>Kirjasto!H32</f>
        <v>0</v>
      </c>
      <c r="I24" s="53">
        <f>Kirjasto!I32</f>
        <v>0</v>
      </c>
      <c r="J24" s="53">
        <f>Kirjasto!J32</f>
        <v>0</v>
      </c>
      <c r="K24" s="53">
        <f>Kirjasto!K32</f>
        <v>0</v>
      </c>
      <c r="L24" s="53">
        <f>Kirjasto!L32</f>
        <v>0</v>
      </c>
      <c r="M24" s="53">
        <f>Kirjasto!M32</f>
        <v>0</v>
      </c>
      <c r="N24" s="10">
        <f t="shared" ref="N24:N34" si="1">SUM(B24:M24)</f>
        <v>5571</v>
      </c>
      <c r="O24" s="10"/>
    </row>
    <row r="25" spans="1:15" ht="15" x14ac:dyDescent="0.2">
      <c r="A25" s="61" t="s">
        <v>83</v>
      </c>
      <c r="B25" s="54">
        <f>Kirjasto!B33</f>
        <v>153472</v>
      </c>
      <c r="C25" s="54">
        <f>Kirjasto!C33</f>
        <v>0</v>
      </c>
      <c r="D25" s="54">
        <f>Kirjasto!D33</f>
        <v>0</v>
      </c>
      <c r="E25" s="54">
        <f>Kirjasto!E33</f>
        <v>0</v>
      </c>
      <c r="F25" s="54">
        <f>Kirjasto!F33</f>
        <v>0</v>
      </c>
      <c r="G25" s="54">
        <f>Kirjasto!G33</f>
        <v>0</v>
      </c>
      <c r="H25" s="54">
        <f>Kirjasto!H33</f>
        <v>0</v>
      </c>
      <c r="I25" s="54">
        <f>Kirjasto!I33</f>
        <v>0</v>
      </c>
      <c r="J25" s="54">
        <f>Kirjasto!J33</f>
        <v>0</v>
      </c>
      <c r="K25" s="54">
        <f>Kirjasto!K33</f>
        <v>0</v>
      </c>
      <c r="L25" s="54">
        <f>Kirjasto!L33</f>
        <v>0</v>
      </c>
      <c r="M25" s="54">
        <f>Kirjasto!M33</f>
        <v>0</v>
      </c>
      <c r="N25" s="11">
        <f t="shared" si="1"/>
        <v>153472</v>
      </c>
      <c r="O25" s="11"/>
    </row>
    <row r="26" spans="1:15" x14ac:dyDescent="0.2">
      <c r="A26" s="6" t="s">
        <v>87</v>
      </c>
      <c r="B26" s="54">
        <f>Kirjasto!B34</f>
        <v>0</v>
      </c>
      <c r="C26" s="54">
        <f>Kirjasto!C34</f>
        <v>0</v>
      </c>
      <c r="D26" s="54">
        <f>Kirjasto!D34</f>
        <v>0</v>
      </c>
      <c r="E26" s="54">
        <f>Kirjasto!E34</f>
        <v>0</v>
      </c>
      <c r="F26" s="54">
        <f>Kirjasto!F34</f>
        <v>0</v>
      </c>
      <c r="G26" s="54">
        <f>Kirjasto!G34</f>
        <v>0</v>
      </c>
      <c r="H26" s="54">
        <f>Kirjasto!H34</f>
        <v>0</v>
      </c>
      <c r="I26" s="54">
        <f>Kirjasto!I34</f>
        <v>0</v>
      </c>
      <c r="J26" s="54">
        <f>Kirjasto!J34</f>
        <v>0</v>
      </c>
      <c r="K26" s="54">
        <f>Kirjasto!K34</f>
        <v>0</v>
      </c>
      <c r="L26" s="54">
        <f>Kirjasto!L34</f>
        <v>0</v>
      </c>
      <c r="M26" s="54">
        <f>Kirjasto!M34</f>
        <v>0</v>
      </c>
      <c r="N26" s="11">
        <f t="shared" si="1"/>
        <v>0</v>
      </c>
      <c r="O26" s="11"/>
    </row>
    <row r="27" spans="1:15" ht="15" x14ac:dyDescent="0.2">
      <c r="A27" s="62" t="s">
        <v>43</v>
      </c>
      <c r="B27" s="53">
        <f>Kirjasto!B35</f>
        <v>266953</v>
      </c>
      <c r="C27" s="53">
        <f>Kirjasto!C35</f>
        <v>0</v>
      </c>
      <c r="D27" s="53">
        <f>Kirjasto!D35</f>
        <v>0</v>
      </c>
      <c r="E27" s="53">
        <f>Kirjasto!E35</f>
        <v>0</v>
      </c>
      <c r="F27" s="53">
        <f>Kirjasto!F35</f>
        <v>0</v>
      </c>
      <c r="G27" s="53">
        <f>Kirjasto!G35</f>
        <v>0</v>
      </c>
      <c r="H27" s="53">
        <f>Kirjasto!H35</f>
        <v>0</v>
      </c>
      <c r="I27" s="53">
        <f>Kirjasto!I35</f>
        <v>0</v>
      </c>
      <c r="J27" s="53">
        <f>Kirjasto!J35</f>
        <v>0</v>
      </c>
      <c r="K27" s="53">
        <f>Kirjasto!K35</f>
        <v>0</v>
      </c>
      <c r="L27" s="53">
        <f>Kirjasto!L35</f>
        <v>0</v>
      </c>
      <c r="M27" s="53">
        <f>Kirjasto!M35</f>
        <v>0</v>
      </c>
      <c r="N27" s="10">
        <f t="shared" si="1"/>
        <v>266953</v>
      </c>
      <c r="O27" s="10"/>
    </row>
    <row r="28" spans="1:15" ht="15" x14ac:dyDescent="0.2">
      <c r="A28" s="61" t="s">
        <v>44</v>
      </c>
      <c r="B28" s="54">
        <f>Kirjasto!B36</f>
        <v>2748</v>
      </c>
      <c r="C28" s="54">
        <f>Kirjasto!C36</f>
        <v>0</v>
      </c>
      <c r="D28" s="54">
        <f>Kirjasto!D36</f>
        <v>0</v>
      </c>
      <c r="E28" s="54">
        <f>Kirjasto!E36</f>
        <v>0</v>
      </c>
      <c r="F28" s="54">
        <f>Kirjasto!F36</f>
        <v>0</v>
      </c>
      <c r="G28" s="54">
        <f>Kirjasto!G36</f>
        <v>0</v>
      </c>
      <c r="H28" s="54">
        <f>Kirjasto!H36</f>
        <v>0</v>
      </c>
      <c r="I28" s="54">
        <f>Kirjasto!I36</f>
        <v>0</v>
      </c>
      <c r="J28" s="54">
        <f>Kirjasto!J36</f>
        <v>0</v>
      </c>
      <c r="K28" s="54">
        <f>Kirjasto!K36</f>
        <v>0</v>
      </c>
      <c r="L28" s="54">
        <f>Kirjasto!L36</f>
        <v>0</v>
      </c>
      <c r="M28" s="54">
        <f>Kirjasto!M36</f>
        <v>0</v>
      </c>
      <c r="N28" s="11">
        <f t="shared" si="1"/>
        <v>2748</v>
      </c>
      <c r="O28" s="11"/>
    </row>
    <row r="29" spans="1:15" ht="28.5" x14ac:dyDescent="0.2">
      <c r="A29" s="65" t="s">
        <v>90</v>
      </c>
      <c r="B29" s="54">
        <f>Kirjasto!B37</f>
        <v>972</v>
      </c>
      <c r="C29" s="54">
        <f>Kirjasto!C37</f>
        <v>0</v>
      </c>
      <c r="D29" s="54">
        <f>Kirjasto!D37</f>
        <v>0</v>
      </c>
      <c r="E29" s="54">
        <f>Kirjasto!E37</f>
        <v>0</v>
      </c>
      <c r="F29" s="54">
        <f>Kirjasto!F37</f>
        <v>0</v>
      </c>
      <c r="G29" s="54">
        <f>Kirjasto!G37</f>
        <v>0</v>
      </c>
      <c r="H29" s="54">
        <f>Kirjasto!H37</f>
        <v>0</v>
      </c>
      <c r="I29" s="54">
        <f>Kirjasto!I37</f>
        <v>0</v>
      </c>
      <c r="J29" s="54">
        <f>Kirjasto!J37</f>
        <v>0</v>
      </c>
      <c r="K29" s="54">
        <f>Kirjasto!K37</f>
        <v>0</v>
      </c>
      <c r="L29" s="54">
        <f>Kirjasto!L37</f>
        <v>0</v>
      </c>
      <c r="M29" s="54">
        <f>Kirjasto!M37</f>
        <v>0</v>
      </c>
      <c r="N29" s="11">
        <f t="shared" si="1"/>
        <v>972</v>
      </c>
      <c r="O29" s="11"/>
    </row>
    <row r="30" spans="1:15" ht="15" x14ac:dyDescent="0.2">
      <c r="A30" s="62" t="s">
        <v>45</v>
      </c>
      <c r="B30" s="53">
        <f>Kirjasto!B38</f>
        <v>3784</v>
      </c>
      <c r="C30" s="53">
        <f>Kirjasto!C38</f>
        <v>0</v>
      </c>
      <c r="D30" s="53">
        <f>Kirjasto!D38</f>
        <v>0</v>
      </c>
      <c r="E30" s="53">
        <f>Kirjasto!E38</f>
        <v>0</v>
      </c>
      <c r="F30" s="53">
        <f>Kirjasto!F38</f>
        <v>0</v>
      </c>
      <c r="G30" s="53">
        <f>Kirjasto!G38</f>
        <v>0</v>
      </c>
      <c r="H30" s="53">
        <f>Kirjasto!H38</f>
        <v>0</v>
      </c>
      <c r="I30" s="53">
        <f>Kirjasto!I38</f>
        <v>0</v>
      </c>
      <c r="J30" s="53">
        <f>Kirjasto!J38</f>
        <v>0</v>
      </c>
      <c r="K30" s="53">
        <f>Kirjasto!K38</f>
        <v>0</v>
      </c>
      <c r="L30" s="53">
        <f>Kirjasto!L38</f>
        <v>0</v>
      </c>
      <c r="M30" s="53">
        <f>Kirjasto!M38</f>
        <v>0</v>
      </c>
      <c r="N30" s="10">
        <f t="shared" si="1"/>
        <v>3784</v>
      </c>
      <c r="O30" s="10"/>
    </row>
    <row r="31" spans="1:15" ht="15" x14ac:dyDescent="0.2">
      <c r="A31" s="61" t="s">
        <v>46</v>
      </c>
      <c r="B31" s="54">
        <f>Kirjasto!B39</f>
        <v>54</v>
      </c>
      <c r="C31" s="54">
        <f>Kirjasto!C39</f>
        <v>0</v>
      </c>
      <c r="D31" s="54">
        <f>Kirjasto!D39</f>
        <v>0</v>
      </c>
      <c r="E31" s="54">
        <f>Kirjasto!E39</f>
        <v>0</v>
      </c>
      <c r="F31" s="54">
        <f>Kirjasto!F39</f>
        <v>0</v>
      </c>
      <c r="G31" s="54">
        <f>Kirjasto!G39</f>
        <v>0</v>
      </c>
      <c r="H31" s="54">
        <f>Kirjasto!H39</f>
        <v>0</v>
      </c>
      <c r="I31" s="54">
        <f>Kirjasto!I39</f>
        <v>0</v>
      </c>
      <c r="J31" s="54">
        <f>Kirjasto!J39</f>
        <v>0</v>
      </c>
      <c r="K31" s="54">
        <f>Kirjasto!K39</f>
        <v>0</v>
      </c>
      <c r="L31" s="54">
        <f>Kirjasto!L39</f>
        <v>0</v>
      </c>
      <c r="M31" s="54">
        <f>Kirjasto!M39</f>
        <v>0</v>
      </c>
      <c r="N31" s="11">
        <f t="shared" si="1"/>
        <v>54</v>
      </c>
      <c r="O31" s="11"/>
    </row>
    <row r="32" spans="1:15" ht="15" x14ac:dyDescent="0.2">
      <c r="A32" s="62" t="s">
        <v>47</v>
      </c>
      <c r="B32" s="53">
        <f>Kirjasto!B40</f>
        <v>796</v>
      </c>
      <c r="C32" s="53">
        <f>Kirjasto!C40</f>
        <v>0</v>
      </c>
      <c r="D32" s="53">
        <f>Kirjasto!D40</f>
        <v>0</v>
      </c>
      <c r="E32" s="53">
        <f>Kirjasto!E40</f>
        <v>0</v>
      </c>
      <c r="F32" s="53">
        <f>Kirjasto!F40</f>
        <v>0</v>
      </c>
      <c r="G32" s="53">
        <f>Kirjasto!G40</f>
        <v>0</v>
      </c>
      <c r="H32" s="53">
        <f>Kirjasto!H40</f>
        <v>0</v>
      </c>
      <c r="I32" s="53">
        <f>Kirjasto!I40</f>
        <v>0</v>
      </c>
      <c r="J32" s="53">
        <f>Kirjasto!J40</f>
        <v>0</v>
      </c>
      <c r="K32" s="53">
        <f>Kirjasto!K40</f>
        <v>0</v>
      </c>
      <c r="L32" s="53">
        <f>Kirjasto!L40</f>
        <v>0</v>
      </c>
      <c r="M32" s="53">
        <f>Kirjasto!M40</f>
        <v>0</v>
      </c>
      <c r="N32" s="10">
        <f t="shared" si="1"/>
        <v>796</v>
      </c>
      <c r="O32" s="10"/>
    </row>
    <row r="33" spans="1:15" ht="30" x14ac:dyDescent="0.2">
      <c r="A33" s="61" t="s">
        <v>48</v>
      </c>
      <c r="B33" s="54">
        <f>Kirjasto!B41</f>
        <v>98</v>
      </c>
      <c r="C33" s="54">
        <f>Kirjasto!C41</f>
        <v>0</v>
      </c>
      <c r="D33" s="54">
        <f>Kirjasto!D41</f>
        <v>0</v>
      </c>
      <c r="E33" s="54">
        <f>Kirjasto!E41</f>
        <v>0</v>
      </c>
      <c r="F33" s="54">
        <f>Kirjasto!F41</f>
        <v>0</v>
      </c>
      <c r="G33" s="54">
        <f>Kirjasto!G41</f>
        <v>0</v>
      </c>
      <c r="H33" s="54">
        <f>Kirjasto!H41</f>
        <v>0</v>
      </c>
      <c r="I33" s="54">
        <f>Kirjasto!I41</f>
        <v>0</v>
      </c>
      <c r="J33" s="54">
        <f>Kirjasto!J41</f>
        <v>0</v>
      </c>
      <c r="K33" s="54">
        <f>Kirjasto!K41</f>
        <v>0</v>
      </c>
      <c r="L33" s="54">
        <f>Kirjasto!L41</f>
        <v>0</v>
      </c>
      <c r="M33" s="54">
        <f>Kirjasto!M41</f>
        <v>0</v>
      </c>
      <c r="N33" s="11">
        <f t="shared" si="1"/>
        <v>98</v>
      </c>
      <c r="O33" s="11"/>
    </row>
    <row r="34" spans="1:15" ht="15" x14ac:dyDescent="0.2">
      <c r="A34" s="63" t="s">
        <v>49</v>
      </c>
      <c r="B34" s="76">
        <f>Kirjasto!B42</f>
        <v>1474</v>
      </c>
      <c r="C34" s="76">
        <f>Kirjasto!C42</f>
        <v>0</v>
      </c>
      <c r="D34" s="76">
        <f>Kirjasto!D42</f>
        <v>0</v>
      </c>
      <c r="E34" s="76">
        <f>Kirjasto!E42</f>
        <v>0</v>
      </c>
      <c r="F34" s="76">
        <f>Kirjasto!F42</f>
        <v>0</v>
      </c>
      <c r="G34" s="76">
        <f>Kirjasto!G42</f>
        <v>0</v>
      </c>
      <c r="H34" s="76">
        <f>Kirjasto!H42</f>
        <v>0</v>
      </c>
      <c r="I34" s="76">
        <f>Kirjasto!I42</f>
        <v>0</v>
      </c>
      <c r="J34" s="76">
        <f>Kirjasto!J42</f>
        <v>0</v>
      </c>
      <c r="K34" s="76">
        <f>Kirjasto!K42</f>
        <v>0</v>
      </c>
      <c r="L34" s="76">
        <f>Kirjasto!L42</f>
        <v>0</v>
      </c>
      <c r="M34" s="76">
        <f>Kirjasto!M42</f>
        <v>0</v>
      </c>
      <c r="N34" s="14">
        <f t="shared" si="1"/>
        <v>1474</v>
      </c>
      <c r="O34" s="14"/>
    </row>
    <row r="40" spans="1:15" ht="15" hidden="1" outlineLevel="1" x14ac:dyDescent="0.25">
      <c r="A40" s="9" t="s">
        <v>39</v>
      </c>
      <c r="B40" s="9" t="s">
        <v>8</v>
      </c>
      <c r="C40" s="9" t="s">
        <v>9</v>
      </c>
      <c r="D40" s="9" t="s">
        <v>10</v>
      </c>
      <c r="E40" s="9" t="s">
        <v>11</v>
      </c>
      <c r="F40" s="9" t="s">
        <v>12</v>
      </c>
      <c r="G40" s="9" t="s">
        <v>13</v>
      </c>
      <c r="H40" s="9" t="s">
        <v>14</v>
      </c>
      <c r="I40" s="9" t="s">
        <v>15</v>
      </c>
      <c r="J40" s="9" t="s">
        <v>16</v>
      </c>
      <c r="K40" s="9" t="s">
        <v>17</v>
      </c>
      <c r="L40" s="9" t="s">
        <v>18</v>
      </c>
      <c r="M40" s="9" t="s">
        <v>19</v>
      </c>
      <c r="N40" s="9" t="s">
        <v>20</v>
      </c>
      <c r="O40" s="9" t="s">
        <v>88</v>
      </c>
    </row>
    <row r="41" spans="1:15" hidden="1" outlineLevel="1" x14ac:dyDescent="0.2">
      <c r="A41" s="5" t="s">
        <v>64</v>
      </c>
      <c r="B41" s="48">
        <v>14726</v>
      </c>
      <c r="C41" s="43">
        <v>15479</v>
      </c>
      <c r="D41" s="43">
        <v>12303</v>
      </c>
      <c r="E41" s="43">
        <v>13494</v>
      </c>
      <c r="F41" s="43">
        <v>25341</v>
      </c>
      <c r="G41" s="43">
        <v>26436</v>
      </c>
      <c r="H41" s="43">
        <v>43916</v>
      </c>
      <c r="I41" s="43">
        <v>31137</v>
      </c>
      <c r="J41" s="43">
        <v>22106</v>
      </c>
      <c r="K41" s="43">
        <v>16093</v>
      </c>
      <c r="L41" s="43">
        <v>18430</v>
      </c>
      <c r="M41" s="43">
        <v>19041</v>
      </c>
      <c r="N41" s="53">
        <f>SUM(B41:M41)</f>
        <v>258502</v>
      </c>
      <c r="O41" s="53"/>
    </row>
    <row r="42" spans="1:15" hidden="1" outlineLevel="1" x14ac:dyDescent="0.2">
      <c r="A42" s="6" t="s">
        <v>65</v>
      </c>
      <c r="B42" s="44">
        <v>1170</v>
      </c>
      <c r="C42" s="44">
        <v>3057</v>
      </c>
      <c r="D42" s="44">
        <v>2628</v>
      </c>
      <c r="E42" s="44">
        <v>2683</v>
      </c>
      <c r="F42" s="44">
        <v>7139</v>
      </c>
      <c r="G42" s="44">
        <v>3158</v>
      </c>
      <c r="H42" s="44">
        <v>6434</v>
      </c>
      <c r="I42" s="44">
        <v>957</v>
      </c>
      <c r="J42" s="44">
        <v>2279</v>
      </c>
      <c r="K42" s="44">
        <v>2749</v>
      </c>
      <c r="L42" s="44">
        <v>2822</v>
      </c>
      <c r="M42" s="44">
        <v>3586</v>
      </c>
      <c r="N42" s="54">
        <f t="shared" ref="N42:N47" si="2">SUM(B42:M42)</f>
        <v>38662</v>
      </c>
      <c r="O42" s="54"/>
    </row>
    <row r="43" spans="1:15" ht="25.5" hidden="1" outlineLevel="1" x14ac:dyDescent="0.2">
      <c r="A43" s="7" t="s">
        <v>66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53">
        <f t="shared" si="2"/>
        <v>0</v>
      </c>
      <c r="O43" s="53"/>
    </row>
    <row r="44" spans="1:15" hidden="1" outlineLevel="1" x14ac:dyDescent="0.2">
      <c r="A44" s="6" t="s">
        <v>67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54">
        <f t="shared" si="2"/>
        <v>0</v>
      </c>
      <c r="O44" s="54"/>
    </row>
    <row r="45" spans="1:15" hidden="1" outlineLevel="1" x14ac:dyDescent="0.2">
      <c r="A45" s="7" t="s">
        <v>68</v>
      </c>
      <c r="B45" s="43">
        <v>152</v>
      </c>
      <c r="C45" s="43">
        <v>129</v>
      </c>
      <c r="D45" s="43">
        <v>129</v>
      </c>
      <c r="E45" s="43">
        <v>118</v>
      </c>
      <c r="F45" s="43">
        <v>393</v>
      </c>
      <c r="G45" s="43">
        <v>372</v>
      </c>
      <c r="H45" s="43">
        <v>785</v>
      </c>
      <c r="I45" s="43">
        <v>468</v>
      </c>
      <c r="J45" s="43">
        <v>76</v>
      </c>
      <c r="K45" s="43">
        <v>152</v>
      </c>
      <c r="L45" s="43">
        <v>124</v>
      </c>
      <c r="M45" s="43">
        <v>112</v>
      </c>
      <c r="N45" s="53">
        <f t="shared" si="2"/>
        <v>3010</v>
      </c>
      <c r="O45" s="53"/>
    </row>
    <row r="46" spans="1:15" ht="25.5" hidden="1" outlineLevel="1" x14ac:dyDescent="0.2">
      <c r="A46" s="6" t="s">
        <v>69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54">
        <f t="shared" si="2"/>
        <v>0</v>
      </c>
      <c r="O46" s="54"/>
    </row>
    <row r="47" spans="1:15" ht="25.5" hidden="1" outlineLevel="1" x14ac:dyDescent="0.2">
      <c r="A47" s="7" t="s">
        <v>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53">
        <f t="shared" si="2"/>
        <v>0</v>
      </c>
      <c r="O47" s="53"/>
    </row>
    <row r="48" spans="1:15" hidden="1" outlineLevel="1" x14ac:dyDescent="0.2">
      <c r="A48" s="12" t="s">
        <v>71</v>
      </c>
      <c r="B48" s="49">
        <v>1056</v>
      </c>
      <c r="C48" s="49">
        <v>839</v>
      </c>
      <c r="D48" s="49">
        <v>824</v>
      </c>
      <c r="E48" s="49">
        <v>782</v>
      </c>
      <c r="F48" s="49">
        <v>1249</v>
      </c>
      <c r="G48" s="49">
        <v>708</v>
      </c>
      <c r="H48" s="49">
        <v>1643</v>
      </c>
      <c r="I48" s="49">
        <v>621</v>
      </c>
      <c r="J48" s="49">
        <v>991</v>
      </c>
      <c r="K48" s="49">
        <v>959</v>
      </c>
      <c r="L48" s="49">
        <v>862</v>
      </c>
      <c r="M48" s="49">
        <v>1040</v>
      </c>
      <c r="N48" s="52">
        <f>SUM(B48:M48)</f>
        <v>11574</v>
      </c>
      <c r="O48" s="52"/>
    </row>
    <row r="49" spans="1:15" hidden="1" outlineLevel="1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5" hidden="1" outlineLevel="1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5" hidden="1" outlineLevel="1" x14ac:dyDescent="0.2">
      <c r="A51" s="2" t="s">
        <v>22</v>
      </c>
      <c r="B51" s="48" t="s">
        <v>23</v>
      </c>
      <c r="C51" s="48" t="s">
        <v>24</v>
      </c>
      <c r="D51" s="48" t="s">
        <v>25</v>
      </c>
      <c r="E51" s="48" t="s">
        <v>26</v>
      </c>
      <c r="F51" s="48" t="s">
        <v>27</v>
      </c>
      <c r="G51" s="48" t="s">
        <v>28</v>
      </c>
      <c r="H51" s="48" t="s">
        <v>29</v>
      </c>
      <c r="I51" s="48" t="s">
        <v>30</v>
      </c>
      <c r="J51" s="48" t="s">
        <v>31</v>
      </c>
      <c r="K51" s="48" t="s">
        <v>32</v>
      </c>
      <c r="L51" s="48" t="s">
        <v>33</v>
      </c>
      <c r="M51" s="48" t="s">
        <v>34</v>
      </c>
      <c r="N51" t="s">
        <v>35</v>
      </c>
      <c r="O51" s="69"/>
    </row>
    <row r="52" spans="1:15" hidden="1" outlineLevel="1" x14ac:dyDescent="0.2">
      <c r="A52" s="2" t="s">
        <v>73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O52" s="69"/>
    </row>
    <row r="53" spans="1:15" hidden="1" outlineLevel="1" x14ac:dyDescent="0.2">
      <c r="A53" s="2" t="s">
        <v>72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O53" s="70"/>
    </row>
    <row r="54" spans="1:15" hidden="1" outlineLevel="1" x14ac:dyDescent="0.2"/>
    <row r="55" spans="1:15" collapsed="1" x14ac:dyDescent="0.2"/>
    <row r="59" spans="1:15" ht="15" x14ac:dyDescent="0.25">
      <c r="A59" s="9" t="s">
        <v>96</v>
      </c>
      <c r="B59" s="9" t="s">
        <v>8</v>
      </c>
      <c r="C59" s="9" t="s">
        <v>9</v>
      </c>
      <c r="D59" s="9" t="s">
        <v>10</v>
      </c>
      <c r="E59" s="9" t="s">
        <v>11</v>
      </c>
      <c r="F59" s="9" t="s">
        <v>12</v>
      </c>
      <c r="G59" s="9" t="s">
        <v>13</v>
      </c>
      <c r="H59" s="9" t="s">
        <v>14</v>
      </c>
      <c r="I59" s="9" t="s">
        <v>15</v>
      </c>
      <c r="J59" s="9" t="s">
        <v>16</v>
      </c>
      <c r="K59" s="9" t="s">
        <v>17</v>
      </c>
      <c r="L59" s="9" t="s">
        <v>18</v>
      </c>
      <c r="M59" s="9" t="s">
        <v>19</v>
      </c>
      <c r="N59" s="9" t="s">
        <v>20</v>
      </c>
      <c r="O59" s="9" t="s">
        <v>88</v>
      </c>
    </row>
    <row r="60" spans="1:15" x14ac:dyDescent="0.2">
      <c r="A60" s="5" t="s">
        <v>64</v>
      </c>
      <c r="B60" s="77">
        <f>Museo!B31</f>
        <v>11023</v>
      </c>
      <c r="C60" s="77">
        <f>Museo!C31</f>
        <v>0</v>
      </c>
      <c r="D60" s="77">
        <f>Museo!D31</f>
        <v>0</v>
      </c>
      <c r="E60" s="77">
        <f>Museo!E31</f>
        <v>0</v>
      </c>
      <c r="F60" s="77">
        <f>Museo!F31</f>
        <v>0</v>
      </c>
      <c r="G60" s="77">
        <f>Museo!G31</f>
        <v>0</v>
      </c>
      <c r="H60" s="77">
        <f>Museo!H31</f>
        <v>0</v>
      </c>
      <c r="I60" s="77">
        <f>Museo!I31</f>
        <v>0</v>
      </c>
      <c r="J60" s="77">
        <f>Museo!J31</f>
        <v>0</v>
      </c>
      <c r="K60" s="77">
        <f>Museo!K31</f>
        <v>0</v>
      </c>
      <c r="L60" s="77">
        <f>Museo!L31</f>
        <v>0</v>
      </c>
      <c r="M60" s="77">
        <f>Museo!M31</f>
        <v>0</v>
      </c>
      <c r="N60" s="53">
        <f>SUM(B60:M60)</f>
        <v>11023</v>
      </c>
      <c r="O60" s="53"/>
    </row>
    <row r="61" spans="1:15" x14ac:dyDescent="0.2">
      <c r="A61" s="6" t="s">
        <v>65</v>
      </c>
      <c r="B61" s="54">
        <f>Museo!B32</f>
        <v>3139</v>
      </c>
      <c r="C61" s="54">
        <f>Museo!C32</f>
        <v>0</v>
      </c>
      <c r="D61" s="54">
        <f>Museo!D32</f>
        <v>0</v>
      </c>
      <c r="E61" s="54">
        <f>Museo!E32</f>
        <v>0</v>
      </c>
      <c r="F61" s="54">
        <f>Museo!F32</f>
        <v>0</v>
      </c>
      <c r="G61" s="54">
        <f>Museo!G32</f>
        <v>0</v>
      </c>
      <c r="H61" s="54">
        <f>Museo!H32</f>
        <v>0</v>
      </c>
      <c r="I61" s="54">
        <f>Museo!I32</f>
        <v>0</v>
      </c>
      <c r="J61" s="54">
        <f>Museo!J32</f>
        <v>0</v>
      </c>
      <c r="K61" s="54">
        <f>Museo!K32</f>
        <v>0</v>
      </c>
      <c r="L61" s="54">
        <f>Museo!L32</f>
        <v>0</v>
      </c>
      <c r="M61" s="54">
        <f>Museo!M32</f>
        <v>0</v>
      </c>
      <c r="N61" s="54">
        <f t="shared" ref="N61:N67" si="3">SUM(B61:M61)</f>
        <v>3139</v>
      </c>
      <c r="O61" s="54"/>
    </row>
    <row r="62" spans="1:15" ht="25.5" x14ac:dyDescent="0.2">
      <c r="A62" s="7" t="s">
        <v>66</v>
      </c>
      <c r="B62" s="53">
        <f>Museo!B33</f>
        <v>0</v>
      </c>
      <c r="C62" s="53">
        <f>Museo!C33</f>
        <v>0</v>
      </c>
      <c r="D62" s="53">
        <f>Museo!D33</f>
        <v>0</v>
      </c>
      <c r="E62" s="53">
        <f>Museo!E33</f>
        <v>0</v>
      </c>
      <c r="F62" s="53">
        <f>Museo!F33</f>
        <v>0</v>
      </c>
      <c r="G62" s="53">
        <f>Museo!G33</f>
        <v>0</v>
      </c>
      <c r="H62" s="53">
        <f>Museo!H33</f>
        <v>0</v>
      </c>
      <c r="I62" s="53">
        <f>Museo!I33</f>
        <v>0</v>
      </c>
      <c r="J62" s="53">
        <f>Museo!J33</f>
        <v>0</v>
      </c>
      <c r="K62" s="53">
        <f>Museo!K33</f>
        <v>0</v>
      </c>
      <c r="L62" s="53">
        <f>Museo!L33</f>
        <v>0</v>
      </c>
      <c r="M62" s="53">
        <f>Museo!M33</f>
        <v>0</v>
      </c>
      <c r="N62" s="53">
        <f t="shared" si="3"/>
        <v>0</v>
      </c>
      <c r="O62" s="53"/>
    </row>
    <row r="63" spans="1:15" x14ac:dyDescent="0.2">
      <c r="A63" s="6" t="s">
        <v>67</v>
      </c>
      <c r="B63" s="54">
        <f>Museo!B34</f>
        <v>0</v>
      </c>
      <c r="C63" s="54">
        <f>Museo!C34</f>
        <v>0</v>
      </c>
      <c r="D63" s="54">
        <f>Museo!D34</f>
        <v>0</v>
      </c>
      <c r="E63" s="54">
        <f>Museo!E34</f>
        <v>0</v>
      </c>
      <c r="F63" s="54">
        <f>Museo!F34</f>
        <v>0</v>
      </c>
      <c r="G63" s="54">
        <f>Museo!G34</f>
        <v>0</v>
      </c>
      <c r="H63" s="54">
        <f>Museo!H34</f>
        <v>0</v>
      </c>
      <c r="I63" s="54">
        <f>Museo!I34</f>
        <v>0</v>
      </c>
      <c r="J63" s="54">
        <f>Museo!J34</f>
        <v>0</v>
      </c>
      <c r="K63" s="54">
        <f>Museo!K34</f>
        <v>0</v>
      </c>
      <c r="L63" s="54">
        <f>Museo!L34</f>
        <v>0</v>
      </c>
      <c r="M63" s="54">
        <f>Museo!M34</f>
        <v>0</v>
      </c>
      <c r="N63" s="54">
        <f t="shared" si="3"/>
        <v>0</v>
      </c>
      <c r="O63" s="54"/>
    </row>
    <row r="64" spans="1:15" x14ac:dyDescent="0.2">
      <c r="A64" s="7" t="s">
        <v>68</v>
      </c>
      <c r="B64" s="53">
        <f>Museo!B35</f>
        <v>116</v>
      </c>
      <c r="C64" s="53">
        <f>Museo!C35</f>
        <v>0</v>
      </c>
      <c r="D64" s="53">
        <f>Museo!D35</f>
        <v>0</v>
      </c>
      <c r="E64" s="53">
        <f>Museo!E35</f>
        <v>0</v>
      </c>
      <c r="F64" s="53">
        <f>Museo!F35</f>
        <v>0</v>
      </c>
      <c r="G64" s="53">
        <f>Museo!G35</f>
        <v>0</v>
      </c>
      <c r="H64" s="53">
        <f>Museo!H35</f>
        <v>0</v>
      </c>
      <c r="I64" s="53">
        <f>Museo!I35</f>
        <v>0</v>
      </c>
      <c r="J64" s="53">
        <f>Museo!J35</f>
        <v>0</v>
      </c>
      <c r="K64" s="53">
        <f>Museo!K35</f>
        <v>0</v>
      </c>
      <c r="L64" s="53">
        <f>Museo!L35</f>
        <v>0</v>
      </c>
      <c r="M64" s="53">
        <f>Museo!M35</f>
        <v>0</v>
      </c>
      <c r="N64" s="53">
        <f t="shared" si="3"/>
        <v>116</v>
      </c>
      <c r="O64" s="53"/>
    </row>
    <row r="65" spans="1:15" ht="25.5" x14ac:dyDescent="0.2">
      <c r="A65" s="6" t="s">
        <v>69</v>
      </c>
      <c r="B65" s="54">
        <f>Museo!B36</f>
        <v>0</v>
      </c>
      <c r="C65" s="54">
        <f>Museo!C36</f>
        <v>0</v>
      </c>
      <c r="D65" s="54">
        <f>Museo!D36</f>
        <v>0</v>
      </c>
      <c r="E65" s="54">
        <f>Museo!E36</f>
        <v>0</v>
      </c>
      <c r="F65" s="54">
        <f>Museo!F36</f>
        <v>0</v>
      </c>
      <c r="G65" s="54">
        <f>Museo!G36</f>
        <v>0</v>
      </c>
      <c r="H65" s="54">
        <f>Museo!H36</f>
        <v>0</v>
      </c>
      <c r="I65" s="54">
        <f>Museo!I36</f>
        <v>0</v>
      </c>
      <c r="J65" s="54">
        <f>Museo!J36</f>
        <v>0</v>
      </c>
      <c r="K65" s="54">
        <f>Museo!K36</f>
        <v>0</v>
      </c>
      <c r="L65" s="54">
        <f>Museo!L36</f>
        <v>0</v>
      </c>
      <c r="M65" s="54">
        <f>Museo!M36</f>
        <v>0</v>
      </c>
      <c r="N65" s="54">
        <f t="shared" si="3"/>
        <v>0</v>
      </c>
      <c r="O65" s="54"/>
    </row>
    <row r="66" spans="1:15" ht="25.5" x14ac:dyDescent="0.2">
      <c r="A66" s="7" t="s">
        <v>70</v>
      </c>
      <c r="B66" s="53">
        <f>Museo!B37</f>
        <v>0</v>
      </c>
      <c r="C66" s="53">
        <f>Museo!C37</f>
        <v>0</v>
      </c>
      <c r="D66" s="53">
        <f>Museo!D37</f>
        <v>0</v>
      </c>
      <c r="E66" s="53">
        <f>Museo!E37</f>
        <v>0</v>
      </c>
      <c r="F66" s="53">
        <f>Museo!F37</f>
        <v>0</v>
      </c>
      <c r="G66" s="53">
        <f>Museo!G37</f>
        <v>0</v>
      </c>
      <c r="H66" s="53">
        <f>Museo!H37</f>
        <v>0</v>
      </c>
      <c r="I66" s="53">
        <f>Museo!I37</f>
        <v>0</v>
      </c>
      <c r="J66" s="53">
        <f>Museo!J37</f>
        <v>0</v>
      </c>
      <c r="K66" s="53">
        <f>Museo!K37</f>
        <v>0</v>
      </c>
      <c r="L66" s="53">
        <f>Museo!L37</f>
        <v>0</v>
      </c>
      <c r="M66" s="53">
        <f>Museo!M37</f>
        <v>0</v>
      </c>
      <c r="N66" s="53">
        <f t="shared" si="3"/>
        <v>0</v>
      </c>
      <c r="O66" s="53"/>
    </row>
    <row r="67" spans="1:15" x14ac:dyDescent="0.2">
      <c r="A67" s="12" t="s">
        <v>71</v>
      </c>
      <c r="B67" s="52">
        <f>Museo!B38</f>
        <v>1014</v>
      </c>
      <c r="C67" s="52">
        <f>Museo!C38</f>
        <v>0</v>
      </c>
      <c r="D67" s="52">
        <f>Museo!D38</f>
        <v>0</v>
      </c>
      <c r="E67" s="52">
        <f>Museo!E38</f>
        <v>0</v>
      </c>
      <c r="F67" s="52">
        <f>Museo!F38</f>
        <v>0</v>
      </c>
      <c r="G67" s="52">
        <f>Museo!G38</f>
        <v>0</v>
      </c>
      <c r="H67" s="52">
        <f>Museo!H38</f>
        <v>0</v>
      </c>
      <c r="I67" s="52">
        <f>Museo!I38</f>
        <v>0</v>
      </c>
      <c r="J67" s="52">
        <f>Museo!J38</f>
        <v>0</v>
      </c>
      <c r="K67" s="52">
        <f>Museo!K38</f>
        <v>0</v>
      </c>
      <c r="L67" s="52">
        <f>Museo!L38</f>
        <v>0</v>
      </c>
      <c r="M67" s="52">
        <f>Museo!M38</f>
        <v>0</v>
      </c>
      <c r="N67" s="52">
        <f t="shared" si="3"/>
        <v>1014</v>
      </c>
      <c r="O67" s="52"/>
    </row>
    <row r="68" spans="1:15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5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5" x14ac:dyDescent="0.2">
      <c r="A70" s="73" t="s">
        <v>73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x14ac:dyDescent="0.2">
      <c r="A71" s="74" t="s">
        <v>72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6" spans="1:15" ht="15" hidden="1" outlineLevel="1" x14ac:dyDescent="0.25">
      <c r="A76" s="9" t="s">
        <v>40</v>
      </c>
      <c r="B76" s="9" t="s">
        <v>8</v>
      </c>
      <c r="C76" s="9" t="s">
        <v>9</v>
      </c>
      <c r="D76" s="9" t="s">
        <v>10</v>
      </c>
      <c r="E76" s="9" t="s">
        <v>11</v>
      </c>
      <c r="F76" s="9" t="s">
        <v>12</v>
      </c>
      <c r="G76" s="9" t="s">
        <v>13</v>
      </c>
      <c r="H76" s="9" t="s">
        <v>14</v>
      </c>
      <c r="I76" s="9" t="s">
        <v>15</v>
      </c>
      <c r="J76" s="9" t="s">
        <v>16</v>
      </c>
      <c r="K76" s="9" t="s">
        <v>17</v>
      </c>
      <c r="L76" s="9" t="s">
        <v>18</v>
      </c>
      <c r="M76" s="9" t="s">
        <v>19</v>
      </c>
      <c r="N76" s="9" t="s">
        <v>20</v>
      </c>
    </row>
    <row r="77" spans="1:15" s="48" customFormat="1" hidden="1" outlineLevel="1" x14ac:dyDescent="0.2">
      <c r="A77" s="5" t="s">
        <v>74</v>
      </c>
      <c r="B77" s="43">
        <v>5851</v>
      </c>
      <c r="C77" s="43">
        <v>3874</v>
      </c>
      <c r="D77" s="43">
        <v>10543</v>
      </c>
      <c r="E77" s="43">
        <v>4067</v>
      </c>
      <c r="F77" s="43">
        <v>8755</v>
      </c>
      <c r="G77" s="43">
        <v>0</v>
      </c>
      <c r="H77" s="43">
        <v>0</v>
      </c>
      <c r="I77" s="43">
        <v>0</v>
      </c>
      <c r="J77" s="43">
        <v>4511</v>
      </c>
      <c r="K77" s="43">
        <v>4760</v>
      </c>
      <c r="L77" s="43">
        <v>7989</v>
      </c>
      <c r="M77" s="43">
        <v>10118</v>
      </c>
      <c r="N77" s="53">
        <f>SUM(B77:M77)</f>
        <v>60468</v>
      </c>
    </row>
    <row r="78" spans="1:15" hidden="1" outlineLevel="1" x14ac:dyDescent="0.2">
      <c r="A78" s="6" t="s">
        <v>75</v>
      </c>
      <c r="B78" s="44">
        <v>13</v>
      </c>
      <c r="C78" s="44">
        <v>10</v>
      </c>
      <c r="D78" s="44">
        <v>25</v>
      </c>
      <c r="E78" s="44">
        <v>14</v>
      </c>
      <c r="F78" s="44">
        <v>33</v>
      </c>
      <c r="G78" s="44">
        <v>0</v>
      </c>
      <c r="H78" s="44">
        <v>0</v>
      </c>
      <c r="I78" s="44">
        <v>0</v>
      </c>
      <c r="J78" s="44">
        <v>14</v>
      </c>
      <c r="K78" s="44">
        <v>16</v>
      </c>
      <c r="L78" s="44">
        <v>24</v>
      </c>
      <c r="M78" s="44">
        <v>26</v>
      </c>
      <c r="N78" s="54">
        <f t="shared" ref="N78:N82" si="4">SUM(B78:M78)</f>
        <v>175</v>
      </c>
    </row>
    <row r="79" spans="1:15" hidden="1" outlineLevel="1" x14ac:dyDescent="0.2">
      <c r="A79" s="7" t="s">
        <v>76</v>
      </c>
      <c r="B79" s="43">
        <v>0</v>
      </c>
      <c r="C79" s="43">
        <v>3</v>
      </c>
      <c r="D79" s="43">
        <v>15</v>
      </c>
      <c r="E79" s="43">
        <v>2</v>
      </c>
      <c r="F79" s="43">
        <v>2</v>
      </c>
      <c r="G79" s="43">
        <v>0</v>
      </c>
      <c r="H79" s="43">
        <v>0</v>
      </c>
      <c r="I79" s="43">
        <v>0</v>
      </c>
      <c r="J79" s="43">
        <v>2</v>
      </c>
      <c r="K79" s="43">
        <v>2</v>
      </c>
      <c r="L79" s="43">
        <v>8</v>
      </c>
      <c r="M79" s="43">
        <v>11</v>
      </c>
      <c r="N79" s="53">
        <f t="shared" si="4"/>
        <v>45</v>
      </c>
    </row>
    <row r="80" spans="1:15" hidden="1" outlineLevel="1" x14ac:dyDescent="0.2">
      <c r="A80" s="6" t="s">
        <v>77</v>
      </c>
      <c r="B80" s="44">
        <v>0</v>
      </c>
      <c r="C80" s="44">
        <v>46</v>
      </c>
      <c r="D80" s="44">
        <v>6544</v>
      </c>
      <c r="E80" s="44">
        <v>119</v>
      </c>
      <c r="F80" s="44">
        <v>144</v>
      </c>
      <c r="G80" s="44">
        <v>0</v>
      </c>
      <c r="H80" s="44">
        <v>0</v>
      </c>
      <c r="I80" s="44">
        <v>0</v>
      </c>
      <c r="J80" s="44">
        <v>115</v>
      </c>
      <c r="K80" s="44">
        <v>111</v>
      </c>
      <c r="L80" s="44">
        <v>4144</v>
      </c>
      <c r="M80" s="44">
        <v>2313</v>
      </c>
      <c r="N80" s="54">
        <f t="shared" si="4"/>
        <v>13536</v>
      </c>
    </row>
    <row r="81" spans="1:15" hidden="1" outlineLevel="1" x14ac:dyDescent="0.2">
      <c r="A81" s="7" t="s">
        <v>78</v>
      </c>
      <c r="B81" s="43">
        <v>0</v>
      </c>
      <c r="C81" s="43">
        <v>1</v>
      </c>
      <c r="D81" s="43">
        <v>9</v>
      </c>
      <c r="E81" s="43">
        <v>7</v>
      </c>
      <c r="F81" s="43">
        <v>11</v>
      </c>
      <c r="G81" s="43">
        <v>0</v>
      </c>
      <c r="H81" s="43">
        <v>1</v>
      </c>
      <c r="I81" s="43">
        <v>5</v>
      </c>
      <c r="J81" s="43">
        <v>3</v>
      </c>
      <c r="K81" s="43">
        <v>8</v>
      </c>
      <c r="L81" s="43">
        <v>7</v>
      </c>
      <c r="M81" s="43">
        <v>26</v>
      </c>
      <c r="N81" s="53">
        <f t="shared" si="4"/>
        <v>78</v>
      </c>
    </row>
    <row r="82" spans="1:15" hidden="1" outlineLevel="1" x14ac:dyDescent="0.2">
      <c r="A82" s="12" t="s">
        <v>79</v>
      </c>
      <c r="B82" s="49">
        <v>2</v>
      </c>
      <c r="C82" s="49">
        <v>3</v>
      </c>
      <c r="D82" s="49">
        <v>0</v>
      </c>
      <c r="E82" s="49">
        <v>2</v>
      </c>
      <c r="F82" s="49">
        <v>1</v>
      </c>
      <c r="G82" s="49">
        <v>0</v>
      </c>
      <c r="H82" s="49">
        <v>0</v>
      </c>
      <c r="I82" s="49">
        <v>0</v>
      </c>
      <c r="J82" s="49">
        <v>1</v>
      </c>
      <c r="K82" s="49">
        <v>3</v>
      </c>
      <c r="L82" s="49">
        <v>2</v>
      </c>
      <c r="M82" s="49">
        <v>1</v>
      </c>
      <c r="N82" s="52">
        <f t="shared" si="4"/>
        <v>15</v>
      </c>
    </row>
    <row r="83" spans="1:15" hidden="1" outlineLevel="1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5" hidden="1" outlineLevel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5" hidden="1" outlineLevel="1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5" hidden="1" outlineLevel="1" x14ac:dyDescent="0.2">
      <c r="A86" s="17" t="s">
        <v>80</v>
      </c>
      <c r="B86" s="51">
        <v>84.2</v>
      </c>
      <c r="C86" s="51">
        <v>93.8</v>
      </c>
      <c r="D86" s="51">
        <v>91.7</v>
      </c>
      <c r="E86" s="51">
        <v>74</v>
      </c>
      <c r="F86" s="51">
        <v>76.5</v>
      </c>
      <c r="G86" s="51">
        <v>0</v>
      </c>
      <c r="H86" s="51">
        <v>0</v>
      </c>
      <c r="I86" s="51">
        <v>0</v>
      </c>
      <c r="J86" s="51">
        <v>90.29</v>
      </c>
      <c r="K86" s="51">
        <v>82.1</v>
      </c>
      <c r="L86" s="51">
        <v>90</v>
      </c>
      <c r="M86" s="51">
        <v>100</v>
      </c>
      <c r="N86" s="18"/>
    </row>
    <row r="87" spans="1:15" hidden="1" outlineLevel="1" x14ac:dyDescent="0.2">
      <c r="A87" s="6" t="s">
        <v>81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11"/>
    </row>
    <row r="88" spans="1:15" hidden="1" outlineLevel="1" x14ac:dyDescent="0.2">
      <c r="A88" s="13" t="s">
        <v>82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14"/>
    </row>
    <row r="89" spans="1:15" hidden="1" outlineLevel="1" x14ac:dyDescent="0.2"/>
    <row r="90" spans="1:15" collapsed="1" x14ac:dyDescent="0.2"/>
    <row r="94" spans="1:15" ht="15" x14ac:dyDescent="0.25">
      <c r="A94" s="9" t="s">
        <v>97</v>
      </c>
      <c r="B94" s="9" t="s">
        <v>8</v>
      </c>
      <c r="C94" s="9" t="s">
        <v>9</v>
      </c>
      <c r="D94" s="9" t="s">
        <v>10</v>
      </c>
      <c r="E94" s="9" t="s">
        <v>11</v>
      </c>
      <c r="F94" s="9" t="s">
        <v>12</v>
      </c>
      <c r="G94" s="9" t="s">
        <v>13</v>
      </c>
      <c r="H94" s="9" t="s">
        <v>14</v>
      </c>
      <c r="I94" s="9" t="s">
        <v>15</v>
      </c>
      <c r="J94" s="9" t="s">
        <v>16</v>
      </c>
      <c r="K94" s="9" t="s">
        <v>17</v>
      </c>
      <c r="L94" s="9" t="s">
        <v>18</v>
      </c>
      <c r="M94" s="9" t="s">
        <v>19</v>
      </c>
      <c r="N94" s="9" t="s">
        <v>20</v>
      </c>
      <c r="O94" s="9" t="s">
        <v>88</v>
      </c>
    </row>
    <row r="95" spans="1:15" x14ac:dyDescent="0.2">
      <c r="A95" s="5" t="s">
        <v>74</v>
      </c>
      <c r="B95" s="53">
        <f>Orkesteri!B31</f>
        <v>0</v>
      </c>
      <c r="C95" s="53">
        <f>Orkesteri!C31</f>
        <v>0</v>
      </c>
      <c r="D95" s="53">
        <f>Orkesteri!D31</f>
        <v>0</v>
      </c>
      <c r="E95" s="53">
        <f>Orkesteri!E31</f>
        <v>0</v>
      </c>
      <c r="F95" s="53">
        <f>Orkesteri!F31</f>
        <v>0</v>
      </c>
      <c r="G95" s="53">
        <f>Orkesteri!G31</f>
        <v>0</v>
      </c>
      <c r="H95" s="53">
        <f>Orkesteri!H31</f>
        <v>0</v>
      </c>
      <c r="I95" s="53">
        <f>Orkesteri!I31</f>
        <v>0</v>
      </c>
      <c r="J95" s="53">
        <f>Orkesteri!J31</f>
        <v>0</v>
      </c>
      <c r="K95" s="53">
        <f>Orkesteri!K31</f>
        <v>0</v>
      </c>
      <c r="L95" s="53">
        <f>Orkesteri!L31</f>
        <v>0</v>
      </c>
      <c r="M95" s="53">
        <f>Orkesteri!M31</f>
        <v>0</v>
      </c>
      <c r="N95" s="53">
        <f>SUM(B95:M95)</f>
        <v>0</v>
      </c>
      <c r="O95" s="53"/>
    </row>
    <row r="96" spans="1:15" x14ac:dyDescent="0.2">
      <c r="A96" s="6" t="s">
        <v>75</v>
      </c>
      <c r="B96" s="54">
        <f>Orkesteri!B32</f>
        <v>0</v>
      </c>
      <c r="C96" s="54">
        <f>Orkesteri!C32</f>
        <v>0</v>
      </c>
      <c r="D96" s="54">
        <f>Orkesteri!D32</f>
        <v>0</v>
      </c>
      <c r="E96" s="54">
        <f>Orkesteri!E32</f>
        <v>0</v>
      </c>
      <c r="F96" s="54">
        <f>Orkesteri!F32</f>
        <v>0</v>
      </c>
      <c r="G96" s="54">
        <f>Orkesteri!G32</f>
        <v>0</v>
      </c>
      <c r="H96" s="54">
        <f>Orkesteri!H32</f>
        <v>0</v>
      </c>
      <c r="I96" s="54">
        <f>Orkesteri!I32</f>
        <v>0</v>
      </c>
      <c r="J96" s="54">
        <f>Orkesteri!J32</f>
        <v>0</v>
      </c>
      <c r="K96" s="54">
        <f>Orkesteri!K32</f>
        <v>0</v>
      </c>
      <c r="L96" s="54">
        <f>Orkesteri!L32</f>
        <v>0</v>
      </c>
      <c r="M96" s="54">
        <f>Orkesteri!M32</f>
        <v>0</v>
      </c>
      <c r="N96" s="54">
        <f t="shared" ref="N96:N100" si="5">SUM(B96:M96)</f>
        <v>0</v>
      </c>
      <c r="O96" s="54"/>
    </row>
    <row r="97" spans="1:15" x14ac:dyDescent="0.2">
      <c r="A97" s="7" t="s">
        <v>76</v>
      </c>
      <c r="B97" s="53">
        <f>Orkesteri!B33</f>
        <v>0</v>
      </c>
      <c r="C97" s="53">
        <f>Orkesteri!C33</f>
        <v>0</v>
      </c>
      <c r="D97" s="53">
        <f>Orkesteri!D33</f>
        <v>0</v>
      </c>
      <c r="E97" s="53">
        <f>Orkesteri!E33</f>
        <v>0</v>
      </c>
      <c r="F97" s="53">
        <f>Orkesteri!F33</f>
        <v>0</v>
      </c>
      <c r="G97" s="53">
        <f>Orkesteri!G33</f>
        <v>0</v>
      </c>
      <c r="H97" s="53">
        <f>Orkesteri!H33</f>
        <v>0</v>
      </c>
      <c r="I97" s="53">
        <f>Orkesteri!I33</f>
        <v>0</v>
      </c>
      <c r="J97" s="53">
        <f>Orkesteri!J33</f>
        <v>0</v>
      </c>
      <c r="K97" s="53">
        <f>Orkesteri!K33</f>
        <v>0</v>
      </c>
      <c r="L97" s="53">
        <f>Orkesteri!L33</f>
        <v>0</v>
      </c>
      <c r="M97" s="53">
        <f>Orkesteri!M33</f>
        <v>0</v>
      </c>
      <c r="N97" s="53">
        <f t="shared" si="5"/>
        <v>0</v>
      </c>
      <c r="O97" s="53"/>
    </row>
    <row r="98" spans="1:15" x14ac:dyDescent="0.2">
      <c r="A98" s="6" t="s">
        <v>77</v>
      </c>
      <c r="B98" s="54">
        <f>Orkesteri!B34</f>
        <v>0</v>
      </c>
      <c r="C98" s="54">
        <f>Orkesteri!C34</f>
        <v>0</v>
      </c>
      <c r="D98" s="54">
        <f>Orkesteri!D34</f>
        <v>0</v>
      </c>
      <c r="E98" s="54">
        <f>Orkesteri!E34</f>
        <v>0</v>
      </c>
      <c r="F98" s="54">
        <f>Orkesteri!F34</f>
        <v>0</v>
      </c>
      <c r="G98" s="54">
        <f>Orkesteri!G34</f>
        <v>0</v>
      </c>
      <c r="H98" s="54">
        <f>Orkesteri!H34</f>
        <v>0</v>
      </c>
      <c r="I98" s="54">
        <f>Orkesteri!I34</f>
        <v>0</v>
      </c>
      <c r="J98" s="54">
        <f>Orkesteri!J34</f>
        <v>0</v>
      </c>
      <c r="K98" s="54">
        <f>Orkesteri!K34</f>
        <v>0</v>
      </c>
      <c r="L98" s="54">
        <f>Orkesteri!L34</f>
        <v>0</v>
      </c>
      <c r="M98" s="54">
        <f>Orkesteri!M34</f>
        <v>0</v>
      </c>
      <c r="N98" s="54">
        <f t="shared" si="5"/>
        <v>0</v>
      </c>
      <c r="O98" s="54"/>
    </row>
    <row r="99" spans="1:15" x14ac:dyDescent="0.2">
      <c r="A99" s="7" t="s">
        <v>78</v>
      </c>
      <c r="B99" s="53">
        <f>Orkesteri!B35</f>
        <v>0</v>
      </c>
      <c r="C99" s="53">
        <f>Orkesteri!C35</f>
        <v>0</v>
      </c>
      <c r="D99" s="53">
        <f>Orkesteri!D35</f>
        <v>0</v>
      </c>
      <c r="E99" s="53">
        <f>Orkesteri!E35</f>
        <v>0</v>
      </c>
      <c r="F99" s="53">
        <f>Orkesteri!F35</f>
        <v>0</v>
      </c>
      <c r="G99" s="53">
        <f>Orkesteri!G35</f>
        <v>0</v>
      </c>
      <c r="H99" s="53">
        <f>Orkesteri!H35</f>
        <v>0</v>
      </c>
      <c r="I99" s="53">
        <f>Orkesteri!I35</f>
        <v>0</v>
      </c>
      <c r="J99" s="53">
        <f>Orkesteri!J35</f>
        <v>0</v>
      </c>
      <c r="K99" s="53">
        <f>Orkesteri!K35</f>
        <v>0</v>
      </c>
      <c r="L99" s="53">
        <f>Orkesteri!L35</f>
        <v>0</v>
      </c>
      <c r="M99" s="53">
        <f>Orkesteri!M35</f>
        <v>0</v>
      </c>
      <c r="N99" s="53">
        <f t="shared" si="5"/>
        <v>0</v>
      </c>
      <c r="O99" s="53"/>
    </row>
    <row r="100" spans="1:15" x14ac:dyDescent="0.2">
      <c r="A100" s="12" t="s">
        <v>79</v>
      </c>
      <c r="B100" s="52">
        <f>Orkesteri!B36</f>
        <v>0</v>
      </c>
      <c r="C100" s="52">
        <f>Orkesteri!C36</f>
        <v>0</v>
      </c>
      <c r="D100" s="52">
        <f>Orkesteri!D36</f>
        <v>0</v>
      </c>
      <c r="E100" s="52">
        <f>Orkesteri!E36</f>
        <v>0</v>
      </c>
      <c r="F100" s="52">
        <f>Orkesteri!F36</f>
        <v>0</v>
      </c>
      <c r="G100" s="52">
        <f>Orkesteri!G36</f>
        <v>0</v>
      </c>
      <c r="H100" s="52">
        <f>Orkesteri!H36</f>
        <v>0</v>
      </c>
      <c r="I100" s="52">
        <f>Orkesteri!I36</f>
        <v>0</v>
      </c>
      <c r="J100" s="52">
        <f>Orkesteri!J36</f>
        <v>0</v>
      </c>
      <c r="K100" s="52">
        <f>Orkesteri!K36</f>
        <v>0</v>
      </c>
      <c r="L100" s="52">
        <f>Orkesteri!L36</f>
        <v>0</v>
      </c>
      <c r="M100" s="52">
        <f>Orkesteri!M36</f>
        <v>0</v>
      </c>
      <c r="N100" s="52">
        <f t="shared" si="5"/>
        <v>0</v>
      </c>
      <c r="O100" s="52"/>
    </row>
    <row r="101" spans="1:15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5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5" x14ac:dyDescent="0.2">
      <c r="A103" s="17" t="s">
        <v>80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18"/>
      <c r="O103" s="18"/>
    </row>
    <row r="104" spans="1:15" x14ac:dyDescent="0.2">
      <c r="A104" s="6" t="s">
        <v>81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11"/>
      <c r="O104" s="11"/>
    </row>
    <row r="105" spans="1:15" x14ac:dyDescent="0.2">
      <c r="A105" s="13" t="s">
        <v>82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14"/>
      <c r="O105" s="14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5"/>
  <sheetViews>
    <sheetView zoomScale="90" zoomScaleNormal="90" workbookViewId="0">
      <selection activeCell="E43" sqref="E43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21" spans="1:14" ht="15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x14ac:dyDescent="0.2">
      <c r="A22" s="5" t="s">
        <v>52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2">
      <c r="A23" s="6" t="s">
        <v>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">
      <c r="A24" s="7" t="s">
        <v>54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">
      <c r="A25" s="6" t="s">
        <v>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">
      <c r="A26" s="7" t="s">
        <v>56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x14ac:dyDescent="0.2">
      <c r="A27" s="6" t="s">
        <v>57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x14ac:dyDescent="0.2">
      <c r="A28" s="7" t="s">
        <v>58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6" t="s">
        <v>59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2">
      <c r="A30" s="7" t="s">
        <v>60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x14ac:dyDescent="0.2">
      <c r="A35" s="13" t="s">
        <v>63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8"/>
  <sheetViews>
    <sheetView tabSelected="1" workbookViewId="0">
      <selection activeCell="N13" sqref="N13"/>
    </sheetView>
  </sheetViews>
  <sheetFormatPr defaultRowHeight="14.25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customHeight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8" spans="1:14" ht="15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x14ac:dyDescent="0.2">
      <c r="A20" s="6" t="s">
        <v>0</v>
      </c>
      <c r="B20" s="11">
        <v>1238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ref="N20:N25" si="1">SUM(B20:M20)</f>
        <v>1238</v>
      </c>
    </row>
    <row r="21" spans="1:14" x14ac:dyDescent="0.2">
      <c r="A21" s="7" t="s">
        <v>1</v>
      </c>
      <c r="B21" s="10">
        <v>5945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f t="shared" si="1"/>
        <v>5945</v>
      </c>
    </row>
    <row r="22" spans="1:14" x14ac:dyDescent="0.2">
      <c r="A22" s="6" t="s">
        <v>2</v>
      </c>
      <c r="B22" s="11">
        <v>14837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f t="shared" si="1"/>
        <v>14837</v>
      </c>
    </row>
    <row r="23" spans="1:14" x14ac:dyDescent="0.2">
      <c r="A23" s="7" t="s">
        <v>3</v>
      </c>
      <c r="B23" s="10">
        <v>72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si="1"/>
        <v>72</v>
      </c>
    </row>
    <row r="24" spans="1:14" x14ac:dyDescent="0.2">
      <c r="A24" s="6" t="s">
        <v>36</v>
      </c>
      <c r="B24" s="11">
        <v>3732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si="1"/>
        <v>3732</v>
      </c>
    </row>
    <row r="25" spans="1:14" x14ac:dyDescent="0.2">
      <c r="A25" s="7" t="s">
        <v>4</v>
      </c>
      <c r="B25" s="10">
        <v>1551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1"/>
        <v>1551</v>
      </c>
    </row>
    <row r="26" spans="1:14" x14ac:dyDescent="0.2">
      <c r="A26" s="6" t="s">
        <v>5</v>
      </c>
      <c r="B26" s="11">
        <v>63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v>63</v>
      </c>
    </row>
    <row r="27" spans="1:14" x14ac:dyDescent="0.2">
      <c r="A27" s="7" t="s">
        <v>6</v>
      </c>
      <c r="B27" s="10">
        <v>100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>SUM(B27:M27)</f>
        <v>100</v>
      </c>
    </row>
    <row r="28" spans="1:14" x14ac:dyDescent="0.2">
      <c r="A28" s="8" t="s">
        <v>7</v>
      </c>
      <c r="B28" s="71">
        <v>144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>
        <f>SUM(B28:M28)</f>
        <v>144</v>
      </c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workbookViewId="0">
      <selection activeCell="G2" sqref="G2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S26" sqref="S26"/>
    </sheetView>
  </sheetViews>
  <sheetFormatPr defaultRowHeight="14.25" x14ac:dyDescent="0.2"/>
  <cols>
    <col min="1" max="1" width="10.5" customWidth="1"/>
  </cols>
  <sheetData>
    <row r="4" spans="1:25" x14ac:dyDescent="0.2">
      <c r="J4" s="78"/>
    </row>
    <row r="5" spans="1:25" x14ac:dyDescent="0.2">
      <c r="B5" s="78" t="s">
        <v>98</v>
      </c>
      <c r="C5" s="78" t="s">
        <v>99</v>
      </c>
      <c r="D5" s="78" t="s">
        <v>100</v>
      </c>
      <c r="E5" s="78" t="s">
        <v>101</v>
      </c>
      <c r="F5" s="78" t="s">
        <v>102</v>
      </c>
      <c r="G5" s="78" t="s">
        <v>103</v>
      </c>
      <c r="H5" s="78" t="s">
        <v>104</v>
      </c>
      <c r="I5" s="78" t="s">
        <v>105</v>
      </c>
      <c r="J5" s="78" t="s">
        <v>106</v>
      </c>
      <c r="K5" s="78" t="s">
        <v>107</v>
      </c>
      <c r="L5" s="78" t="s">
        <v>108</v>
      </c>
      <c r="M5" s="78" t="s">
        <v>109</v>
      </c>
      <c r="N5" s="78" t="s">
        <v>110</v>
      </c>
      <c r="O5" s="78" t="s">
        <v>112</v>
      </c>
      <c r="P5" s="78" t="s">
        <v>113</v>
      </c>
      <c r="Q5" s="78" t="s">
        <v>111</v>
      </c>
      <c r="R5" s="78" t="s">
        <v>114</v>
      </c>
      <c r="S5" s="78" t="s">
        <v>115</v>
      </c>
      <c r="T5" s="78" t="s">
        <v>116</v>
      </c>
      <c r="U5" s="78" t="s">
        <v>117</v>
      </c>
      <c r="V5" s="78" t="s">
        <v>118</v>
      </c>
      <c r="W5" s="78" t="s">
        <v>119</v>
      </c>
      <c r="X5" s="78" t="s">
        <v>120</v>
      </c>
      <c r="Y5" s="78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168380</v>
      </c>
      <c r="D6">
        <v>156506</v>
      </c>
      <c r="E6" s="72">
        <f>'Kulttuuri vertailu'!D23</f>
        <v>0</v>
      </c>
      <c r="F6">
        <v>177044</v>
      </c>
      <c r="G6" s="72">
        <f>'Kulttuuri vertailu'!F23</f>
        <v>0</v>
      </c>
      <c r="H6">
        <v>153352</v>
      </c>
      <c r="I6" s="72">
        <f>'Kulttuuri vertailu'!H23</f>
        <v>0</v>
      </c>
      <c r="J6">
        <v>169494</v>
      </c>
      <c r="K6" s="72">
        <f>'Kulttuuri vertailu'!J23</f>
        <v>0</v>
      </c>
      <c r="L6">
        <v>125909</v>
      </c>
      <c r="M6" s="72">
        <f>'Kulttuuri vertailu'!L23</f>
        <v>0</v>
      </c>
      <c r="N6">
        <v>126001</v>
      </c>
      <c r="O6" s="72">
        <f>'Kulttuuri vertailu'!N23</f>
        <v>168380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0</v>
      </c>
      <c r="F7">
        <v>1006</v>
      </c>
      <c r="G7" s="72">
        <f>'Kulttuuri vertailu'!F24</f>
        <v>0</v>
      </c>
      <c r="H7">
        <v>1430</v>
      </c>
      <c r="I7" s="72">
        <f>'Kulttuuri vertailu'!H24</f>
        <v>0</v>
      </c>
      <c r="J7">
        <v>789</v>
      </c>
      <c r="K7" s="72">
        <f>'Kulttuuri vertailu'!J24</f>
        <v>0</v>
      </c>
      <c r="L7">
        <v>1071</v>
      </c>
      <c r="M7" s="72">
        <f>'Kulttuuri vertailu'!L24</f>
        <v>0</v>
      </c>
      <c r="N7">
        <v>1101</v>
      </c>
      <c r="O7" s="72">
        <f>'Kulttuuri vertailu'!N24</f>
        <v>5571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153472</v>
      </c>
      <c r="D8">
        <v>115540</v>
      </c>
      <c r="E8" s="72">
        <f>'Kulttuuri vertailu'!D25</f>
        <v>0</v>
      </c>
      <c r="F8">
        <v>125690</v>
      </c>
      <c r="G8" s="72">
        <f>'Kulttuuri vertailu'!F25</f>
        <v>0</v>
      </c>
      <c r="H8">
        <v>116314</v>
      </c>
      <c r="I8" s="72">
        <f>'Kulttuuri vertailu'!H25</f>
        <v>0</v>
      </c>
      <c r="J8">
        <v>119356</v>
      </c>
      <c r="K8" s="72">
        <f>'Kulttuuri vertailu'!J25</f>
        <v>0</v>
      </c>
      <c r="L8">
        <v>113976</v>
      </c>
      <c r="M8" s="72">
        <f>'Kulttuuri vertailu'!L25</f>
        <v>0</v>
      </c>
      <c r="N8">
        <v>114021</v>
      </c>
      <c r="O8" s="72">
        <f>'Kulttuuri vertailu'!N25</f>
        <v>153472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0</v>
      </c>
      <c r="D9">
        <v>60311.880000000005</v>
      </c>
      <c r="E9" s="72">
        <f>'Kulttuuri vertailu'!D26</f>
        <v>0</v>
      </c>
      <c r="F9">
        <v>65610.180000000008</v>
      </c>
      <c r="G9" s="72">
        <f>'Kulttuuri vertailu'!F26</f>
        <v>0</v>
      </c>
      <c r="H9">
        <v>60715.90800000001</v>
      </c>
      <c r="I9" s="72">
        <f>'Kulttuuri vertailu'!H26</f>
        <v>0</v>
      </c>
      <c r="J9">
        <v>62303.832000000002</v>
      </c>
      <c r="K9" s="72">
        <f>'Kulttuuri vertailu'!J26</f>
        <v>0</v>
      </c>
      <c r="L9">
        <v>59495.472000000002</v>
      </c>
      <c r="M9" s="72">
        <f>'Kulttuuri vertailu'!L26</f>
        <v>0</v>
      </c>
      <c r="N9">
        <v>59518.962000000007</v>
      </c>
      <c r="O9" s="72">
        <f>'Kulttuuri vertailu'!N26</f>
        <v>0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266953</v>
      </c>
      <c r="D10">
        <v>248676</v>
      </c>
      <c r="E10" s="72">
        <f>'Kulttuuri vertailu'!D27</f>
        <v>0</v>
      </c>
      <c r="F10">
        <v>276226</v>
      </c>
      <c r="G10" s="72">
        <f>'Kulttuuri vertailu'!F27</f>
        <v>0</v>
      </c>
      <c r="H10">
        <v>244231</v>
      </c>
      <c r="I10" s="72">
        <f>'Kulttuuri vertailu'!H27</f>
        <v>0</v>
      </c>
      <c r="J10">
        <v>227860</v>
      </c>
      <c r="K10" s="72">
        <f>'Kulttuuri vertailu'!J27</f>
        <v>0</v>
      </c>
      <c r="L10">
        <v>228137</v>
      </c>
      <c r="M10" s="72">
        <f>'Kulttuuri vertailu'!L27</f>
        <v>0</v>
      </c>
      <c r="N10">
        <v>222933</v>
      </c>
      <c r="O10" s="72">
        <f>'Kulttuuri vertailu'!N27</f>
        <v>266953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0</v>
      </c>
      <c r="F11">
        <v>2226</v>
      </c>
      <c r="G11" s="72">
        <f>'Kulttuuri vertailu'!F28</f>
        <v>0</v>
      </c>
      <c r="H11">
        <v>2056</v>
      </c>
      <c r="I11" s="72">
        <f>'Kulttuuri vertailu'!H28</f>
        <v>0</v>
      </c>
      <c r="J11">
        <v>2097</v>
      </c>
      <c r="K11" s="72">
        <f>'Kulttuuri vertailu'!J28</f>
        <v>0</v>
      </c>
      <c r="L11">
        <v>1673</v>
      </c>
      <c r="M11" s="72">
        <f>'Kulttuuri vertailu'!L28</f>
        <v>0</v>
      </c>
      <c r="N11">
        <v>1467</v>
      </c>
      <c r="O11" s="72">
        <f>'Kulttuuri vertailu'!N28</f>
        <v>2748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0</v>
      </c>
      <c r="F12">
        <v>120</v>
      </c>
      <c r="G12" s="72">
        <f>'Kulttuuri vertailu'!F29</f>
        <v>0</v>
      </c>
      <c r="H12">
        <v>132</v>
      </c>
      <c r="I12" s="72">
        <f>'Kulttuuri vertailu'!H29</f>
        <v>0</v>
      </c>
      <c r="J12">
        <v>103</v>
      </c>
      <c r="K12" s="72">
        <f>'Kulttuuri vertailu'!J29</f>
        <v>0</v>
      </c>
      <c r="L12">
        <v>200</v>
      </c>
      <c r="M12" s="72">
        <f>'Kulttuuri vertailu'!L29</f>
        <v>0</v>
      </c>
      <c r="N12">
        <v>230</v>
      </c>
      <c r="O12" s="72">
        <f>'Kulttuuri vertailu'!N29</f>
        <v>972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0</v>
      </c>
      <c r="F13">
        <v>6238</v>
      </c>
      <c r="G13" s="72">
        <f>'Kulttuuri vertailu'!F30</f>
        <v>0</v>
      </c>
      <c r="H13">
        <v>4319</v>
      </c>
      <c r="I13" s="72">
        <f>'Kulttuuri vertailu'!H30</f>
        <v>0</v>
      </c>
      <c r="J13">
        <v>4586</v>
      </c>
      <c r="K13" s="72">
        <f>'Kulttuuri vertailu'!J30</f>
        <v>0</v>
      </c>
      <c r="L13">
        <v>4262</v>
      </c>
      <c r="M13" s="72">
        <f>'Kulttuuri vertailu'!L30</f>
        <v>0</v>
      </c>
      <c r="N13">
        <v>4441</v>
      </c>
      <c r="O13" s="72">
        <f>'Kulttuuri vertailu'!N30</f>
        <v>3784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54</v>
      </c>
      <c r="D14">
        <v>57</v>
      </c>
      <c r="E14" s="72">
        <f>'Kulttuuri vertailu'!D31</f>
        <v>0</v>
      </c>
      <c r="F14">
        <v>71</v>
      </c>
      <c r="G14" s="72">
        <f>'Kulttuuri vertailu'!F31</f>
        <v>0</v>
      </c>
      <c r="H14">
        <v>46</v>
      </c>
      <c r="I14" s="72">
        <f>'Kulttuuri vertailu'!H31</f>
        <v>0</v>
      </c>
      <c r="J14">
        <v>48</v>
      </c>
      <c r="K14" s="72">
        <f>'Kulttuuri vertailu'!J31</f>
        <v>0</v>
      </c>
      <c r="L14">
        <v>11</v>
      </c>
      <c r="M14" s="72">
        <f>'Kulttuuri vertailu'!L31</f>
        <v>0</v>
      </c>
      <c r="N14">
        <v>5</v>
      </c>
      <c r="O14" s="72">
        <f>'Kulttuuri vertailu'!N31</f>
        <v>54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796</v>
      </c>
      <c r="D15">
        <v>1146</v>
      </c>
      <c r="E15" s="72">
        <f>'Kulttuuri vertailu'!D32</f>
        <v>0</v>
      </c>
      <c r="F15">
        <v>1238</v>
      </c>
      <c r="G15" s="72">
        <f>'Kulttuuri vertailu'!F32</f>
        <v>0</v>
      </c>
      <c r="H15">
        <v>832</v>
      </c>
      <c r="I15" s="72">
        <f>'Kulttuuri vertailu'!H32</f>
        <v>0</v>
      </c>
      <c r="J15">
        <v>919</v>
      </c>
      <c r="K15" s="72">
        <f>'Kulttuuri vertailu'!J32</f>
        <v>0</v>
      </c>
      <c r="L15">
        <v>95</v>
      </c>
      <c r="M15" s="72">
        <f>'Kulttuuri vertailu'!L32</f>
        <v>0</v>
      </c>
      <c r="N15">
        <v>13</v>
      </c>
      <c r="O15" s="72">
        <f>'Kulttuuri vertailu'!N32</f>
        <v>796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98</v>
      </c>
      <c r="D16">
        <v>135</v>
      </c>
      <c r="E16" s="72">
        <f>'Kulttuuri vertailu'!D33</f>
        <v>0</v>
      </c>
      <c r="F16">
        <v>168</v>
      </c>
      <c r="G16" s="72">
        <f>'Kulttuuri vertailu'!F33</f>
        <v>0</v>
      </c>
      <c r="H16">
        <v>169</v>
      </c>
      <c r="I16" s="72">
        <f>'Kulttuuri vertailu'!H33</f>
        <v>0</v>
      </c>
      <c r="J16">
        <v>107</v>
      </c>
      <c r="K16" s="72">
        <f>'Kulttuuri vertailu'!J33</f>
        <v>0</v>
      </c>
      <c r="L16">
        <v>48</v>
      </c>
      <c r="M16" s="72">
        <f>'Kulttuuri vertailu'!L33</f>
        <v>0</v>
      </c>
      <c r="N16">
        <v>32</v>
      </c>
      <c r="O16" s="72">
        <f>'Kulttuuri vertailu'!N33</f>
        <v>98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1474</v>
      </c>
      <c r="D17">
        <v>2046</v>
      </c>
      <c r="E17" s="72">
        <f>'Kulttuuri vertailu'!D34</f>
        <v>0</v>
      </c>
      <c r="F17">
        <v>2462</v>
      </c>
      <c r="G17" s="72">
        <f>'Kulttuuri vertailu'!F34</f>
        <v>0</v>
      </c>
      <c r="H17">
        <v>2781</v>
      </c>
      <c r="I17" s="72">
        <f>'Kulttuuri vertailu'!H34</f>
        <v>0</v>
      </c>
      <c r="J17">
        <v>3855</v>
      </c>
      <c r="K17" s="72">
        <f>'Kulttuuri vertailu'!J34</f>
        <v>0</v>
      </c>
      <c r="L17">
        <v>583</v>
      </c>
      <c r="M17" s="72">
        <f>'Kulttuuri vertailu'!L34</f>
        <v>0</v>
      </c>
      <c r="N17">
        <v>242</v>
      </c>
      <c r="O17" s="72">
        <f>'Kulttuuri vertailu'!N34</f>
        <v>1474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</vt:i4>
      </vt:variant>
    </vt:vector>
  </HeadingPairs>
  <TitlesOfParts>
    <vt:vector size="10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</vt:lpstr>
      <vt:lpstr>Taul5</vt:lpstr>
      <vt:lpstr>Kirjasto!Print_Area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2015-02-12T12:33:46Z</cp:lastPrinted>
  <dcterms:created xsi:type="dcterms:W3CDTF">2011-04-26T11:05:32Z</dcterms:created>
  <dcterms:modified xsi:type="dcterms:W3CDTF">2015-02-13T07:18:29Z</dcterms:modified>
</cp:coreProperties>
</file>