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800" yWindow="420" windowWidth="13020" windowHeight="9150" activeTab="1"/>
  </bookViews>
  <sheets>
    <sheet name="Bud2013" sheetId="1" r:id="rId1"/>
    <sheet name="Bud2014" sheetId="2" r:id="rId2"/>
  </sheets>
  <definedNames>
    <definedName name="_xlnm.Print_Area" localSheetId="0">'Bud2013'!$A$1:$F$52</definedName>
    <definedName name="_xlnm.Print_Titles" localSheetId="0">'Bud2013'!$2:$2</definedName>
  </definedNames>
  <calcPr calcId="145621"/>
</workbook>
</file>

<file path=xl/calcChain.xml><?xml version="1.0" encoding="utf-8"?>
<calcChain xmlns="http://schemas.openxmlformats.org/spreadsheetml/2006/main">
  <c r="C50" i="2" l="1"/>
  <c r="C13" i="2"/>
  <c r="G8" i="2"/>
  <c r="G7" i="2"/>
  <c r="E50" i="2"/>
  <c r="E13" i="2"/>
  <c r="E52" i="2" s="1"/>
  <c r="F50" i="2"/>
  <c r="D50" i="2"/>
  <c r="F13" i="2"/>
  <c r="F52" i="2" s="1"/>
  <c r="D13" i="2"/>
  <c r="D52" i="2" s="1"/>
  <c r="C50" i="1"/>
  <c r="C13" i="1"/>
  <c r="E50" i="1"/>
  <c r="E13" i="1"/>
  <c r="D50" i="1"/>
  <c r="F50" i="1"/>
  <c r="D13" i="1"/>
  <c r="F13" i="1"/>
  <c r="D52" i="1" l="1"/>
  <c r="E52" i="1"/>
  <c r="F52" i="1"/>
  <c r="C52" i="2"/>
</calcChain>
</file>

<file path=xl/comments1.xml><?xml version="1.0" encoding="utf-8"?>
<comments xmlns="http://schemas.openxmlformats.org/spreadsheetml/2006/main">
  <authors>
    <author>SPRJ</author>
  </authors>
  <commentList>
    <comment ref="C8" authorId="0">
      <text>
        <r>
          <rPr>
            <b/>
            <sz val="8"/>
            <color indexed="81"/>
            <rFont val="Tahoma"/>
            <charset val="1"/>
          </rPr>
          <t>SPRJ:</t>
        </r>
        <r>
          <rPr>
            <sz val="8"/>
            <color indexed="81"/>
            <rFont val="Tahoma"/>
            <charset val="1"/>
          </rPr>
          <t xml:space="preserve">
Oppisopimuskorvaus 260,-/kk ja vakuutusyhtiö Fennian palkkatuki n. 1450,-/kk
</t>
        </r>
      </text>
    </comment>
  </commentList>
</comments>
</file>

<file path=xl/sharedStrings.xml><?xml version="1.0" encoding="utf-8"?>
<sst xmlns="http://schemas.openxmlformats.org/spreadsheetml/2006/main" count="115" uniqueCount="59">
  <si>
    <t xml:space="preserve">                  </t>
  </si>
  <si>
    <t>Kulut</t>
  </si>
  <si>
    <t>PALKAT</t>
  </si>
  <si>
    <t>SAIRAUSAJAN PALKKA</t>
  </si>
  <si>
    <t>LOMAPALKKAVARAUKSEN MUUTOS</t>
  </si>
  <si>
    <t>STM</t>
  </si>
  <si>
    <t>LASKENNALLINEN VAKUUTUS</t>
  </si>
  <si>
    <t>LOMAPALKKAVARAUKSEN VAKUUTUS</t>
  </si>
  <si>
    <t>TYÖNTEKIJÄN TYÖTT.VAK.MAKSUT</t>
  </si>
  <si>
    <t>LOMAPALKKAVARAUKSEN STM</t>
  </si>
  <si>
    <t>SOS.KULU VARAUKSEN MUUTOS</t>
  </si>
  <si>
    <t>LASKENNALLINEN TYEL</t>
  </si>
  <si>
    <t>LOMAPALKKAVARAUKSEN TYEL</t>
  </si>
  <si>
    <t>TYÖNTEKIJÄN TYEL-MAKSUT</t>
  </si>
  <si>
    <t>ED. TK:N TYEL-MAKSUOIKAISU</t>
  </si>
  <si>
    <t>ED. TK:N VAKUUTUSMAKSUOIKAISU</t>
  </si>
  <si>
    <t>HENKILÖSTÖKOULUTUS</t>
  </si>
  <si>
    <t>MATKA- JA PÄIVÄRAHAT</t>
  </si>
  <si>
    <t>MAINOS- JA MARKKINOINTIK</t>
  </si>
  <si>
    <t>TYÖNOHJAUS</t>
  </si>
  <si>
    <t>KOKOUSKULUT</t>
  </si>
  <si>
    <t>TOIMISTOTARVIKKEET</t>
  </si>
  <si>
    <t>KIRJALLISUUS JA LEHDET</t>
  </si>
  <si>
    <t>VäLINEISTöN HANKINTA</t>
  </si>
  <si>
    <t>AINEET JA TARVIKKEET</t>
  </si>
  <si>
    <t>POSTI</t>
  </si>
  <si>
    <t>VIIVÄSTYSKOROT</t>
  </si>
  <si>
    <t>Yhteensä</t>
  </si>
  <si>
    <t>Tuotot</t>
  </si>
  <si>
    <t>OSALLISTUMISMAKSUT</t>
  </si>
  <si>
    <t>MUU MYYNTI</t>
  </si>
  <si>
    <t>KUUVUOREN NUORISOTALO</t>
  </si>
  <si>
    <t>KUMPPANUUSHANKE</t>
  </si>
  <si>
    <t>MUUT</t>
  </si>
  <si>
    <t>SAADUT KOUL.KORVAUKSET</t>
  </si>
  <si>
    <t>LIIKEHUONEISTOVUOKRAT</t>
  </si>
  <si>
    <t>TULONSIIRROT</t>
  </si>
  <si>
    <t>SAIRAUSVAKUUTUSKORVAUKSET</t>
  </si>
  <si>
    <t>TYÖTERVEYDENHUOLTO</t>
  </si>
  <si>
    <t>TYÖTERVEYSHUOLLON KORVAUKSET</t>
  </si>
  <si>
    <t>POLTTOAINEET</t>
  </si>
  <si>
    <t>SIIVOUS</t>
  </si>
  <si>
    <t>PUHELINKULUT</t>
  </si>
  <si>
    <t>VAHINKOVAKUUTUKSET</t>
  </si>
  <si>
    <t>HALLINTOKULUT</t>
  </si>
  <si>
    <t>JÄSENMAKSUT</t>
  </si>
  <si>
    <t>KAUPUNGIN OSUUS</t>
  </si>
  <si>
    <t>TA 2012</t>
  </si>
  <si>
    <t>TA 2013</t>
  </si>
  <si>
    <t>NUORISOTOIMINTA TA 2013</t>
  </si>
  <si>
    <t xml:space="preserve"> 1-7/2012</t>
  </si>
  <si>
    <t>TP 2011</t>
  </si>
  <si>
    <t>PALKKATUKI</t>
  </si>
  <si>
    <t>TA 2014</t>
  </si>
  <si>
    <t xml:space="preserve"> 1-7/2013</t>
  </si>
  <si>
    <t>TP 2012</t>
  </si>
  <si>
    <t>1450,-*12 + 260,-*12</t>
  </si>
  <si>
    <t>TULONSIIRROT EDELL. TK:LTA</t>
  </si>
  <si>
    <t>NUORISOTOIMINTA TA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</si>
</sst>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0" x14ac:knownFonts="1"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9C0006"/>
      <name val="Verdana"/>
      <family val="2"/>
    </font>
    <font>
      <b/>
      <sz val="10"/>
      <color rgb="FFFA7D00"/>
      <name val="Verdana"/>
      <family val="2"/>
    </font>
    <font>
      <b/>
      <sz val="10"/>
      <color theme="0"/>
      <name val="Verdana"/>
      <family val="2"/>
    </font>
    <font>
      <i/>
      <sz val="10"/>
      <color rgb="FF7F7F7F"/>
      <name val="Verdana"/>
      <family val="2"/>
    </font>
    <font>
      <sz val="10"/>
      <color rgb="FF006100"/>
      <name val="Verdana"/>
      <family val="2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3F3F76"/>
      <name val="Verdana"/>
      <family val="2"/>
    </font>
    <font>
      <sz val="10"/>
      <color rgb="FFFA7D00"/>
      <name val="Verdana"/>
      <family val="2"/>
    </font>
    <font>
      <sz val="10"/>
      <color rgb="FF9C6500"/>
      <name val="Verdana"/>
      <family val="2"/>
    </font>
    <font>
      <b/>
      <sz val="10"/>
      <color rgb="FF3F3F3F"/>
      <name val="Verdana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u/>
      <sz val="10"/>
      <color theme="1"/>
      <name val="Verdana"/>
      <family val="2"/>
    </font>
    <font>
      <sz val="10"/>
      <color theme="4"/>
      <name val="Verdana"/>
      <family val="2"/>
    </font>
    <font>
      <sz val="10"/>
      <name val="Verdan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" applyNumberFormat="0" applyAlignment="0" applyProtection="0"/>
    <xf numFmtId="0" fontId="12" fillId="28" borderId="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" applyNumberFormat="0" applyAlignment="0" applyProtection="0"/>
    <xf numFmtId="0" fontId="19" fillId="0" borderId="6" applyNumberFormat="0" applyFill="0" applyAlignment="0" applyProtection="0"/>
    <xf numFmtId="0" fontId="20" fillId="31" borderId="0" applyNumberFormat="0" applyBorder="0" applyAlignment="0" applyProtection="0"/>
    <xf numFmtId="0" fontId="1" fillId="32" borderId="7" applyNumberFormat="0" applyFont="0" applyAlignment="0" applyProtection="0"/>
    <xf numFmtId="0" fontId="21" fillId="2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9" fontId="6" fillId="0" borderId="0" xfId="0" applyNumberFormat="1" applyFont="1"/>
    <xf numFmtId="10" fontId="6" fillId="0" borderId="0" xfId="0" applyNumberFormat="1" applyFont="1"/>
    <xf numFmtId="3" fontId="0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 applyFill="1" applyBorder="1"/>
    <xf numFmtId="9" fontId="0" fillId="0" borderId="0" xfId="0" applyNumberFormat="1"/>
    <xf numFmtId="10" fontId="0" fillId="0" borderId="0" xfId="0" applyNumberFormat="1"/>
    <xf numFmtId="164" fontId="25" fillId="0" borderId="0" xfId="0" applyNumberFormat="1" applyFont="1"/>
    <xf numFmtId="164" fontId="23" fillId="0" borderId="0" xfId="0" applyNumberFormat="1" applyFont="1"/>
    <xf numFmtId="164" fontId="0" fillId="0" borderId="0" xfId="0" applyNumberFormat="1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164" fontId="2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25" fillId="0" borderId="10" xfId="0" applyNumberFormat="1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0" fillId="0" borderId="10" xfId="0" applyBorder="1"/>
    <xf numFmtId="164" fontId="26" fillId="0" borderId="0" xfId="0" applyNumberFormat="1" applyFont="1" applyAlignment="1">
      <alignment horizontal="right"/>
    </xf>
    <xf numFmtId="0" fontId="27" fillId="0" borderId="0" xfId="0" applyFont="1"/>
    <xf numFmtId="3" fontId="0" fillId="0" borderId="0" xfId="0" applyNumberFormat="1"/>
    <xf numFmtId="164" fontId="2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5" fillId="0" borderId="0" xfId="0" applyNumberFormat="1" applyFont="1" applyFill="1"/>
    <xf numFmtId="164" fontId="25" fillId="0" borderId="0" xfId="0" applyNumberFormat="1" applyFont="1" applyFill="1" applyAlignment="1">
      <alignment horizontal="right"/>
    </xf>
  </cellXfs>
  <cellStyles count="42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37" builtinId="10" customBuiltin="1"/>
    <cellStyle name="Huono" xfId="25" builtinId="27" customBuiltin="1"/>
    <cellStyle name="Hyvä" xfId="29" builtinId="26" customBuiltin="1"/>
    <cellStyle name="Laskenta" xfId="26" builtinId="22" customBuiltin="1"/>
    <cellStyle name="Linkitetty solu" xfId="35" builtinId="24" customBuiltin="1"/>
    <cellStyle name="Neutraali" xfId="36" builtinId="28" customBuiltin="1"/>
    <cellStyle name="Normaali" xfId="0" builtinId="0"/>
    <cellStyle name="Otsikko" xfId="39" builtinId="15" customBuiltin="1"/>
    <cellStyle name="Otsikko 1" xfId="30" builtinId="16" customBuiltin="1"/>
    <cellStyle name="Otsikko 2" xfId="31" builtinId="17" customBuiltin="1"/>
    <cellStyle name="Otsikko 3" xfId="32" builtinId="18" customBuiltin="1"/>
    <cellStyle name="Otsikko 4" xfId="33" builtinId="19" customBuiltin="1"/>
    <cellStyle name="Selittävä teksti" xfId="28" builtinId="53" customBuiltin="1"/>
    <cellStyle name="Summa" xfId="40" builtinId="25" customBuiltin="1"/>
    <cellStyle name="Syöttö" xfId="34" builtinId="20" customBuiltin="1"/>
    <cellStyle name="Tarkistussolu" xfId="27" builtinId="23" customBuiltin="1"/>
    <cellStyle name="Tulostus" xfId="38" builtinId="21" customBuiltin="1"/>
    <cellStyle name="Varoitusteksti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XFD1048576"/>
    </sheetView>
  </sheetViews>
  <sheetFormatPr defaultRowHeight="12.75" x14ac:dyDescent="0.2"/>
  <cols>
    <col min="1" max="1" width="5.25" customWidth="1"/>
    <col min="2" max="2" width="37.75" customWidth="1"/>
    <col min="3" max="3" width="11.375" customWidth="1"/>
    <col min="4" max="4" width="10.625" bestFit="1" customWidth="1"/>
    <col min="5" max="5" width="10.75" customWidth="1"/>
    <col min="6" max="6" width="10.125" customWidth="1"/>
    <col min="7" max="7" width="9.75" style="12" customWidth="1"/>
    <col min="8" max="8" width="11.5" style="9" bestFit="1" customWidth="1"/>
  </cols>
  <sheetData>
    <row r="1" spans="1:10" x14ac:dyDescent="0.2">
      <c r="A1" s="2" t="s">
        <v>49</v>
      </c>
    </row>
    <row r="2" spans="1:10" x14ac:dyDescent="0.2">
      <c r="C2" s="1" t="s">
        <v>48</v>
      </c>
      <c r="D2" s="1" t="s">
        <v>50</v>
      </c>
      <c r="E2" s="1" t="s">
        <v>47</v>
      </c>
      <c r="F2" s="1" t="s">
        <v>51</v>
      </c>
      <c r="G2" s="13"/>
    </row>
    <row r="3" spans="1:10" x14ac:dyDescent="0.2">
      <c r="A3" s="1">
        <v>460</v>
      </c>
      <c r="B3" s="1" t="s">
        <v>31</v>
      </c>
      <c r="C3" s="9"/>
      <c r="D3" s="7"/>
      <c r="E3" s="7"/>
      <c r="F3" s="7"/>
    </row>
    <row r="4" spans="1:10" x14ac:dyDescent="0.2">
      <c r="B4" s="1" t="s">
        <v>28</v>
      </c>
      <c r="C4" s="9"/>
      <c r="D4" s="7" t="s">
        <v>0</v>
      </c>
      <c r="E4" s="7"/>
      <c r="F4" s="7" t="s">
        <v>0</v>
      </c>
    </row>
    <row r="5" spans="1:10" x14ac:dyDescent="0.2">
      <c r="A5">
        <v>3220</v>
      </c>
      <c r="B5" t="s">
        <v>32</v>
      </c>
      <c r="C5" s="7">
        <v>68000</v>
      </c>
      <c r="D5" s="7">
        <v>68500</v>
      </c>
      <c r="E5" s="7">
        <v>68500</v>
      </c>
      <c r="F5" s="7">
        <v>60000</v>
      </c>
    </row>
    <row r="6" spans="1:10" x14ac:dyDescent="0.2">
      <c r="A6">
        <v>3230</v>
      </c>
      <c r="B6" t="s">
        <v>33</v>
      </c>
      <c r="C6" s="7">
        <v>0</v>
      </c>
      <c r="D6" s="7">
        <v>26843.26</v>
      </c>
      <c r="E6" s="7">
        <v>0</v>
      </c>
      <c r="F6" s="7">
        <v>44870</v>
      </c>
    </row>
    <row r="7" spans="1:10" x14ac:dyDescent="0.2">
      <c r="A7">
        <v>3233</v>
      </c>
      <c r="B7" t="s">
        <v>34</v>
      </c>
      <c r="C7" s="7">
        <v>2000</v>
      </c>
      <c r="D7" s="7">
        <v>2080</v>
      </c>
      <c r="E7" s="7">
        <v>0</v>
      </c>
      <c r="F7" s="7">
        <v>2080</v>
      </c>
    </row>
    <row r="8" spans="1:10" x14ac:dyDescent="0.2">
      <c r="A8">
        <v>3235</v>
      </c>
      <c r="B8" t="s">
        <v>52</v>
      </c>
      <c r="C8" s="7">
        <v>0</v>
      </c>
      <c r="D8" s="7">
        <v>4077</v>
      </c>
      <c r="E8" s="7">
        <v>0</v>
      </c>
      <c r="F8" s="7">
        <v>0</v>
      </c>
    </row>
    <row r="9" spans="1:10" x14ac:dyDescent="0.2">
      <c r="A9">
        <v>3301</v>
      </c>
      <c r="B9" t="s">
        <v>30</v>
      </c>
      <c r="C9" s="7">
        <v>100</v>
      </c>
      <c r="D9" s="7">
        <v>453.65</v>
      </c>
      <c r="E9" s="7">
        <v>100</v>
      </c>
      <c r="F9" s="7">
        <v>259</v>
      </c>
    </row>
    <row r="10" spans="1:10" x14ac:dyDescent="0.2">
      <c r="A10">
        <v>3308</v>
      </c>
      <c r="B10" t="s">
        <v>29</v>
      </c>
      <c r="C10" s="7">
        <v>100</v>
      </c>
      <c r="D10" s="7">
        <v>0</v>
      </c>
      <c r="E10" s="7">
        <v>100</v>
      </c>
      <c r="F10" s="7">
        <v>0</v>
      </c>
    </row>
    <row r="11" spans="1:10" x14ac:dyDescent="0.2">
      <c r="A11">
        <v>3420</v>
      </c>
      <c r="B11" t="s">
        <v>35</v>
      </c>
      <c r="C11" s="7">
        <v>1600</v>
      </c>
      <c r="D11" s="7">
        <v>1121.25</v>
      </c>
      <c r="E11" s="7">
        <v>1600</v>
      </c>
      <c r="F11" s="7">
        <v>1116</v>
      </c>
    </row>
    <row r="12" spans="1:10" x14ac:dyDescent="0.2">
      <c r="A12">
        <v>3500</v>
      </c>
      <c r="B12" t="s">
        <v>36</v>
      </c>
      <c r="C12" s="19">
        <v>15400</v>
      </c>
      <c r="D12" s="5">
        <v>0</v>
      </c>
      <c r="E12" s="5">
        <v>27100</v>
      </c>
      <c r="F12" s="5">
        <v>0</v>
      </c>
      <c r="G12" s="14"/>
    </row>
    <row r="13" spans="1:10" x14ac:dyDescent="0.2">
      <c r="C13" s="20">
        <f>SUM(C5:C12)</f>
        <v>87200</v>
      </c>
      <c r="D13" s="6">
        <f>SUM(D5:D12)</f>
        <v>103075.15999999999</v>
      </c>
      <c r="E13" s="6">
        <f>SUM(E5:E12)</f>
        <v>97400</v>
      </c>
      <c r="F13" s="6">
        <f t="shared" ref="F13" si="0">SUM(F5:F12)</f>
        <v>108325</v>
      </c>
      <c r="G13" s="13"/>
      <c r="J13" s="9"/>
    </row>
    <row r="14" spans="1:10" x14ac:dyDescent="0.2">
      <c r="B14" s="1" t="s">
        <v>1</v>
      </c>
      <c r="D14" s="7" t="s">
        <v>0</v>
      </c>
      <c r="E14" s="7" t="s">
        <v>0</v>
      </c>
      <c r="F14" s="7" t="s">
        <v>0</v>
      </c>
      <c r="J14" s="9"/>
    </row>
    <row r="15" spans="1:10" x14ac:dyDescent="0.2">
      <c r="A15">
        <v>4100</v>
      </c>
      <c r="B15" t="s">
        <v>2</v>
      </c>
      <c r="C15" s="4">
        <v>-60000</v>
      </c>
      <c r="D15" s="7">
        <v>-42291</v>
      </c>
      <c r="E15" s="7">
        <v>-67900</v>
      </c>
      <c r="F15" s="7">
        <v>-34589</v>
      </c>
      <c r="G15" s="4"/>
      <c r="J15" s="10"/>
    </row>
    <row r="16" spans="1:10" x14ac:dyDescent="0.2">
      <c r="A16">
        <v>4114</v>
      </c>
      <c r="B16" t="s">
        <v>3</v>
      </c>
      <c r="C16" s="4">
        <v>0</v>
      </c>
      <c r="D16" s="7">
        <v>-198.62</v>
      </c>
      <c r="E16" s="7">
        <v>0</v>
      </c>
      <c r="F16" s="7">
        <v>-95.06</v>
      </c>
      <c r="G16" s="4"/>
      <c r="J16" s="11"/>
    </row>
    <row r="17" spans="1:13" x14ac:dyDescent="0.2">
      <c r="A17">
        <v>4115</v>
      </c>
      <c r="B17" t="s">
        <v>4</v>
      </c>
      <c r="C17" s="4">
        <v>-1300</v>
      </c>
      <c r="D17" s="7">
        <v>-2734</v>
      </c>
      <c r="E17" s="7">
        <v>-1300</v>
      </c>
      <c r="F17" s="7">
        <v>-3240</v>
      </c>
      <c r="G17" s="4"/>
      <c r="J17" s="10"/>
      <c r="K17" s="8"/>
      <c r="L17" s="8"/>
    </row>
    <row r="18" spans="1:13" x14ac:dyDescent="0.2">
      <c r="A18">
        <v>4120</v>
      </c>
      <c r="B18" t="s">
        <v>5</v>
      </c>
      <c r="C18" s="4">
        <v>-1800</v>
      </c>
      <c r="D18" s="7">
        <v>-901</v>
      </c>
      <c r="E18" s="7">
        <v>-2100</v>
      </c>
      <c r="F18" s="7">
        <v>-735</v>
      </c>
      <c r="G18" s="4"/>
      <c r="J18" s="11"/>
    </row>
    <row r="19" spans="1:13" x14ac:dyDescent="0.2">
      <c r="A19">
        <v>4130</v>
      </c>
      <c r="B19" t="s">
        <v>6</v>
      </c>
      <c r="C19" s="4">
        <v>-1800</v>
      </c>
      <c r="D19" s="7">
        <v>-1274.7</v>
      </c>
      <c r="E19" s="7">
        <v>-2100</v>
      </c>
      <c r="F19" s="7">
        <v>-954</v>
      </c>
      <c r="G19" s="4"/>
      <c r="J19" s="11"/>
    </row>
    <row r="20" spans="1:13" x14ac:dyDescent="0.2">
      <c r="A20">
        <v>4131</v>
      </c>
      <c r="B20" t="s">
        <v>7</v>
      </c>
      <c r="C20" s="4">
        <v>0</v>
      </c>
      <c r="D20" s="7" t="s">
        <v>0</v>
      </c>
      <c r="E20" s="7">
        <v>0</v>
      </c>
      <c r="F20" s="7">
        <v>0</v>
      </c>
      <c r="G20" s="4"/>
    </row>
    <row r="21" spans="1:13" x14ac:dyDescent="0.2">
      <c r="A21">
        <v>4132</v>
      </c>
      <c r="B21" t="s">
        <v>8</v>
      </c>
      <c r="C21" s="4">
        <v>100</v>
      </c>
      <c r="D21" s="7">
        <v>263</v>
      </c>
      <c r="E21" s="7">
        <v>100</v>
      </c>
      <c r="F21" s="7">
        <v>204</v>
      </c>
      <c r="G21" s="4"/>
    </row>
    <row r="22" spans="1:13" x14ac:dyDescent="0.2">
      <c r="A22">
        <v>4133</v>
      </c>
      <c r="B22" t="s">
        <v>9</v>
      </c>
      <c r="C22" s="4">
        <v>0</v>
      </c>
      <c r="D22" s="7">
        <v>0</v>
      </c>
      <c r="E22" s="7">
        <v>0</v>
      </c>
      <c r="F22" s="7">
        <v>0</v>
      </c>
      <c r="G22" s="4"/>
    </row>
    <row r="23" spans="1:13" x14ac:dyDescent="0.2">
      <c r="A23">
        <v>4134</v>
      </c>
      <c r="B23" t="s">
        <v>10</v>
      </c>
      <c r="C23" s="4">
        <v>-300</v>
      </c>
      <c r="D23" s="7">
        <v>-531.19000000000005</v>
      </c>
      <c r="E23" s="7">
        <v>-300</v>
      </c>
      <c r="F23" s="7">
        <v>-630</v>
      </c>
      <c r="G23" s="4"/>
    </row>
    <row r="24" spans="1:13" x14ac:dyDescent="0.2">
      <c r="A24">
        <v>4150</v>
      </c>
      <c r="B24" t="s">
        <v>11</v>
      </c>
      <c r="C24" s="4">
        <v>-12900</v>
      </c>
      <c r="D24" s="7">
        <v>-9560</v>
      </c>
      <c r="E24" s="7">
        <v>-14600</v>
      </c>
      <c r="F24" s="7">
        <v>-7457</v>
      </c>
      <c r="G24" s="4"/>
    </row>
    <row r="25" spans="1:13" x14ac:dyDescent="0.2">
      <c r="A25">
        <v>4151</v>
      </c>
      <c r="B25" t="s">
        <v>12</v>
      </c>
      <c r="C25" s="7">
        <v>0</v>
      </c>
      <c r="D25" s="7">
        <v>0</v>
      </c>
      <c r="E25" s="7">
        <v>0</v>
      </c>
      <c r="F25" s="7">
        <v>0</v>
      </c>
      <c r="G25" s="4"/>
    </row>
    <row r="26" spans="1:13" x14ac:dyDescent="0.2">
      <c r="A26">
        <v>4152</v>
      </c>
      <c r="B26" t="s">
        <v>13</v>
      </c>
      <c r="C26" s="7">
        <v>2700</v>
      </c>
      <c r="D26" s="7">
        <v>2186.2800000000002</v>
      </c>
      <c r="E26" s="7">
        <v>2700</v>
      </c>
      <c r="F26" s="7">
        <v>1630</v>
      </c>
      <c r="G26" s="4"/>
    </row>
    <row r="27" spans="1:13" x14ac:dyDescent="0.2">
      <c r="A27">
        <v>4155</v>
      </c>
      <c r="B27" t="s">
        <v>14</v>
      </c>
      <c r="C27" s="7">
        <v>0</v>
      </c>
      <c r="D27" s="7">
        <v>0</v>
      </c>
      <c r="E27" s="7">
        <v>0</v>
      </c>
      <c r="F27" s="7">
        <v>0</v>
      </c>
      <c r="G27" s="4"/>
    </row>
    <row r="28" spans="1:13" x14ac:dyDescent="0.2">
      <c r="A28">
        <v>4156</v>
      </c>
      <c r="B28" t="s">
        <v>15</v>
      </c>
      <c r="C28" s="7">
        <v>0</v>
      </c>
      <c r="D28" s="7">
        <v>0</v>
      </c>
      <c r="E28" s="7">
        <v>0</v>
      </c>
      <c r="F28" s="7">
        <v>-209</v>
      </c>
      <c r="G28" s="4"/>
    </row>
    <row r="29" spans="1:13" x14ac:dyDescent="0.2">
      <c r="A29">
        <v>4161</v>
      </c>
      <c r="B29" t="s">
        <v>37</v>
      </c>
      <c r="C29" s="7">
        <v>0</v>
      </c>
      <c r="D29" s="7">
        <v>0</v>
      </c>
      <c r="E29" s="7">
        <v>0</v>
      </c>
      <c r="F29" s="7">
        <v>0</v>
      </c>
      <c r="G29" s="4"/>
    </row>
    <row r="30" spans="1:13" x14ac:dyDescent="0.2">
      <c r="A30">
        <v>4180</v>
      </c>
      <c r="B30" t="s">
        <v>38</v>
      </c>
      <c r="C30" s="4">
        <v>-1000</v>
      </c>
      <c r="D30" s="7">
        <v>-323</v>
      </c>
      <c r="E30" s="7">
        <v>-1000</v>
      </c>
      <c r="F30" s="7">
        <v>-55</v>
      </c>
      <c r="G30" s="4"/>
    </row>
    <row r="31" spans="1:13" x14ac:dyDescent="0.2">
      <c r="A31">
        <v>4181</v>
      </c>
      <c r="B31" t="s">
        <v>39</v>
      </c>
      <c r="C31" s="4">
        <v>0</v>
      </c>
      <c r="D31" s="7">
        <v>0</v>
      </c>
      <c r="E31" s="7">
        <v>0</v>
      </c>
      <c r="F31" s="7">
        <v>0</v>
      </c>
      <c r="G31" s="4"/>
      <c r="M31" s="4"/>
    </row>
    <row r="32" spans="1:13" x14ac:dyDescent="0.2">
      <c r="A32">
        <v>4185</v>
      </c>
      <c r="B32" t="s">
        <v>16</v>
      </c>
      <c r="C32" s="4">
        <v>-500</v>
      </c>
      <c r="D32" s="7">
        <v>0</v>
      </c>
      <c r="E32" s="7">
        <v>-500</v>
      </c>
      <c r="F32" s="7">
        <v>0</v>
      </c>
      <c r="G32" s="4"/>
      <c r="M32" s="4"/>
    </row>
    <row r="33" spans="1:13" x14ac:dyDescent="0.2">
      <c r="A33">
        <v>4300</v>
      </c>
      <c r="B33" t="s">
        <v>17</v>
      </c>
      <c r="C33" s="4">
        <v>-600</v>
      </c>
      <c r="D33" s="7">
        <v>0</v>
      </c>
      <c r="E33" s="7">
        <v>-600</v>
      </c>
      <c r="F33" s="7">
        <v>-360</v>
      </c>
      <c r="G33" s="4"/>
      <c r="M33" s="21"/>
    </row>
    <row r="34" spans="1:13" x14ac:dyDescent="0.2">
      <c r="A34">
        <v>4400</v>
      </c>
      <c r="B34" t="s">
        <v>18</v>
      </c>
      <c r="C34" s="4">
        <v>-50</v>
      </c>
      <c r="D34" s="7">
        <v>0</v>
      </c>
      <c r="E34" s="7">
        <v>-50</v>
      </c>
      <c r="F34" s="7"/>
      <c r="G34" s="4"/>
      <c r="M34" s="15"/>
    </row>
    <row r="35" spans="1:13" x14ac:dyDescent="0.2">
      <c r="A35">
        <v>4448</v>
      </c>
      <c r="B35" t="s">
        <v>19</v>
      </c>
      <c r="C35" s="4">
        <v>-1000</v>
      </c>
      <c r="D35" s="7">
        <v>0</v>
      </c>
      <c r="E35" s="7">
        <v>-1000</v>
      </c>
      <c r="F35" s="7">
        <v>-128</v>
      </c>
      <c r="G35" s="4"/>
    </row>
    <row r="36" spans="1:13" x14ac:dyDescent="0.2">
      <c r="A36">
        <v>4450</v>
      </c>
      <c r="B36" t="s">
        <v>20</v>
      </c>
      <c r="C36" s="4">
        <v>-100</v>
      </c>
      <c r="D36" s="7">
        <v>0</v>
      </c>
      <c r="E36" s="7">
        <v>-100</v>
      </c>
      <c r="F36" s="7">
        <v>-38</v>
      </c>
      <c r="G36" s="4"/>
      <c r="L36" s="17"/>
      <c r="M36" s="16"/>
    </row>
    <row r="37" spans="1:13" x14ac:dyDescent="0.2">
      <c r="A37">
        <v>4500</v>
      </c>
      <c r="B37" t="s">
        <v>21</v>
      </c>
      <c r="C37" s="4">
        <v>-50</v>
      </c>
      <c r="D37" s="7">
        <v>-6</v>
      </c>
      <c r="E37" s="7">
        <v>-50</v>
      </c>
      <c r="F37" s="7">
        <v>0</v>
      </c>
      <c r="G37" s="4"/>
      <c r="L37" s="17"/>
      <c r="M37" s="16"/>
    </row>
    <row r="38" spans="1:13" x14ac:dyDescent="0.2">
      <c r="A38">
        <v>4501</v>
      </c>
      <c r="B38" t="s">
        <v>22</v>
      </c>
      <c r="C38" s="4">
        <v>-450</v>
      </c>
      <c r="D38" s="7">
        <v>-138</v>
      </c>
      <c r="E38" s="7">
        <v>-450</v>
      </c>
      <c r="F38" s="7">
        <v>-113</v>
      </c>
      <c r="G38" s="4"/>
      <c r="L38" s="18"/>
      <c r="M38" s="16"/>
    </row>
    <row r="39" spans="1:13" x14ac:dyDescent="0.2">
      <c r="A39">
        <v>4511</v>
      </c>
      <c r="B39" t="s">
        <v>23</v>
      </c>
      <c r="C39" s="4">
        <v>-1300</v>
      </c>
      <c r="D39" s="7">
        <v>-98</v>
      </c>
      <c r="E39" s="7">
        <v>-1300</v>
      </c>
      <c r="F39" s="7">
        <v>-21</v>
      </c>
      <c r="G39" s="4"/>
    </row>
    <row r="40" spans="1:13" x14ac:dyDescent="0.2">
      <c r="A40">
        <v>4512</v>
      </c>
      <c r="B40" t="s">
        <v>24</v>
      </c>
      <c r="C40" s="4">
        <v>-1500</v>
      </c>
      <c r="D40" s="7">
        <v>-180</v>
      </c>
      <c r="E40" s="7">
        <v>-1500</v>
      </c>
      <c r="F40" s="7">
        <v>-398</v>
      </c>
      <c r="G40" s="4"/>
    </row>
    <row r="41" spans="1:13" x14ac:dyDescent="0.2">
      <c r="A41">
        <v>4611</v>
      </c>
      <c r="B41" t="s">
        <v>40</v>
      </c>
      <c r="C41" s="4">
        <v>0</v>
      </c>
      <c r="D41" s="7">
        <v>0</v>
      </c>
      <c r="E41" s="7">
        <v>0</v>
      </c>
      <c r="F41" s="7">
        <v>-55.03</v>
      </c>
      <c r="G41" s="4"/>
    </row>
    <row r="42" spans="1:13" x14ac:dyDescent="0.2">
      <c r="A42">
        <v>4621</v>
      </c>
      <c r="B42" t="s">
        <v>41</v>
      </c>
      <c r="C42" s="4">
        <v>-1000</v>
      </c>
      <c r="D42" s="7">
        <v>-99.8</v>
      </c>
      <c r="E42" s="7">
        <v>-1000</v>
      </c>
      <c r="F42" s="7">
        <v>-101</v>
      </c>
      <c r="G42" s="4"/>
    </row>
    <row r="43" spans="1:13" x14ac:dyDescent="0.2">
      <c r="A43">
        <v>4700</v>
      </c>
      <c r="B43" t="s">
        <v>42</v>
      </c>
      <c r="C43" s="4">
        <v>-1000</v>
      </c>
      <c r="D43" s="7">
        <v>-459</v>
      </c>
      <c r="E43" s="7">
        <v>-1000</v>
      </c>
      <c r="F43" s="7">
        <v>-551</v>
      </c>
      <c r="G43" s="4"/>
    </row>
    <row r="44" spans="1:13" x14ac:dyDescent="0.2">
      <c r="A44">
        <v>4706</v>
      </c>
      <c r="B44" t="s">
        <v>25</v>
      </c>
      <c r="C44" s="4">
        <v>-50</v>
      </c>
      <c r="D44" s="7">
        <v>0</v>
      </c>
      <c r="E44" s="7">
        <v>-50</v>
      </c>
      <c r="F44" s="7">
        <v>0</v>
      </c>
      <c r="G44" s="4"/>
    </row>
    <row r="45" spans="1:13" x14ac:dyDescent="0.2">
      <c r="A45">
        <v>4730</v>
      </c>
      <c r="B45" t="s">
        <v>43</v>
      </c>
      <c r="C45" s="4">
        <v>-600</v>
      </c>
      <c r="D45" s="7">
        <v>-100</v>
      </c>
      <c r="E45" s="7">
        <v>-600</v>
      </c>
      <c r="F45" s="7">
        <v>-216</v>
      </c>
      <c r="G45" s="4"/>
    </row>
    <row r="46" spans="1:13" x14ac:dyDescent="0.2">
      <c r="A46">
        <v>4740</v>
      </c>
      <c r="B46" t="s">
        <v>44</v>
      </c>
      <c r="C46" s="4">
        <v>-2600</v>
      </c>
      <c r="D46" s="7">
        <v>0</v>
      </c>
      <c r="E46" s="7">
        <v>-2600</v>
      </c>
      <c r="F46" s="7">
        <v>0</v>
      </c>
      <c r="G46" s="4"/>
    </row>
    <row r="47" spans="1:13" x14ac:dyDescent="0.2">
      <c r="A47">
        <v>4820</v>
      </c>
      <c r="B47" t="s">
        <v>45</v>
      </c>
      <c r="C47" s="4">
        <v>-100</v>
      </c>
      <c r="D47" s="7">
        <v>0</v>
      </c>
      <c r="E47" s="7">
        <v>-100</v>
      </c>
      <c r="F47" s="7">
        <v>0</v>
      </c>
      <c r="G47" s="4"/>
    </row>
    <row r="48" spans="1:13" x14ac:dyDescent="0.2">
      <c r="A48">
        <v>4844</v>
      </c>
      <c r="B48" t="s">
        <v>26</v>
      </c>
      <c r="C48" s="4">
        <v>0</v>
      </c>
      <c r="D48" s="7">
        <v>-0.11</v>
      </c>
      <c r="E48" s="7">
        <v>0</v>
      </c>
      <c r="F48" s="7">
        <v>0</v>
      </c>
      <c r="G48" s="4"/>
    </row>
    <row r="49" spans="1:7" x14ac:dyDescent="0.2">
      <c r="A49">
        <v>4880</v>
      </c>
      <c r="B49" t="s">
        <v>46</v>
      </c>
      <c r="C49" s="19">
        <v>0</v>
      </c>
      <c r="D49" s="5">
        <v>-46629.89</v>
      </c>
      <c r="E49" s="5">
        <v>0</v>
      </c>
      <c r="F49" s="5">
        <v>-60214</v>
      </c>
      <c r="G49" s="5"/>
    </row>
    <row r="50" spans="1:7" x14ac:dyDescent="0.2">
      <c r="C50" s="20">
        <f>SUM(C15:C49)</f>
        <v>-87200</v>
      </c>
      <c r="D50" s="6">
        <f>SUM(D15:D49)</f>
        <v>-103075.03</v>
      </c>
      <c r="E50" s="6">
        <f>SUM(E15:E49)</f>
        <v>-97400</v>
      </c>
      <c r="F50" s="6">
        <f t="shared" ref="F50" si="1">SUM(F15:F49)</f>
        <v>-108325.09</v>
      </c>
      <c r="G50" s="6"/>
    </row>
    <row r="51" spans="1:7" x14ac:dyDescent="0.2">
      <c r="C51" s="20"/>
      <c r="D51" s="6"/>
      <c r="E51" s="6"/>
      <c r="F51" s="6"/>
      <c r="G51" s="6"/>
    </row>
    <row r="52" spans="1:7" x14ac:dyDescent="0.2">
      <c r="B52" s="3" t="s">
        <v>27</v>
      </c>
      <c r="C52" s="9"/>
      <c r="D52" s="6">
        <f>D13+D50</f>
        <v>0.1299999999901047</v>
      </c>
      <c r="E52" s="6">
        <f>E13+E50</f>
        <v>0</v>
      </c>
      <c r="F52" s="6">
        <f>F13+F50</f>
        <v>-8.999999999650754E-2</v>
      </c>
      <c r="G52" s="13"/>
    </row>
  </sheetData>
  <phoneticPr fontId="7" type="noConversion"/>
  <printOptions gridLines="1"/>
  <pageMargins left="0.31496062992125984" right="0.31496062992125984" top="0.74803149606299213" bottom="0.74803149606299213" header="0.31496062992125984" footer="0.31496062992125984"/>
  <pageSetup orientation="portrait" r:id="rId1"/>
  <headerFooter>
    <oddFooter>&amp;L&amp;D&amp;C&amp;P/&amp;N&amp;R&amp;T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tabSelected="1" workbookViewId="0"/>
  </sheetViews>
  <sheetFormatPr defaultRowHeight="12.75" x14ac:dyDescent="0.2"/>
  <cols>
    <col min="1" max="1" width="5.25" customWidth="1"/>
    <col min="2" max="2" width="34.625" customWidth="1"/>
    <col min="3" max="3" width="11.375" style="22" customWidth="1"/>
    <col min="4" max="4" width="10.625" style="22" bestFit="1" customWidth="1"/>
    <col min="5" max="5" width="11.375" style="22" customWidth="1"/>
    <col min="6" max="6" width="10.125" style="22" customWidth="1"/>
    <col min="7" max="7" width="9.75" style="12" customWidth="1"/>
    <col min="8" max="8" width="11.5" style="9" bestFit="1" customWidth="1"/>
  </cols>
  <sheetData>
    <row r="1" spans="1:10" x14ac:dyDescent="0.2">
      <c r="A1" s="2" t="s">
        <v>58</v>
      </c>
    </row>
    <row r="2" spans="1:10" x14ac:dyDescent="0.2">
      <c r="C2" s="3" t="s">
        <v>53</v>
      </c>
      <c r="D2" s="3" t="s">
        <v>54</v>
      </c>
      <c r="E2" s="3" t="s">
        <v>48</v>
      </c>
      <c r="F2" s="3" t="s">
        <v>55</v>
      </c>
      <c r="G2" s="13"/>
    </row>
    <row r="3" spans="1:10" x14ac:dyDescent="0.2">
      <c r="A3" s="1">
        <v>460</v>
      </c>
      <c r="B3" s="1" t="s">
        <v>31</v>
      </c>
      <c r="C3" s="23"/>
      <c r="D3" s="24"/>
      <c r="E3" s="23"/>
      <c r="F3" s="24"/>
    </row>
    <row r="4" spans="1:10" x14ac:dyDescent="0.2">
      <c r="B4" s="1" t="s">
        <v>28</v>
      </c>
      <c r="C4" s="23"/>
      <c r="D4" s="24" t="s">
        <v>0</v>
      </c>
      <c r="E4" s="23"/>
      <c r="F4" s="24" t="s">
        <v>0</v>
      </c>
    </row>
    <row r="5" spans="1:10" x14ac:dyDescent="0.2">
      <c r="A5">
        <v>3220</v>
      </c>
      <c r="B5" t="s">
        <v>32</v>
      </c>
      <c r="C5" s="24">
        <v>79000</v>
      </c>
      <c r="D5" s="24">
        <v>68000</v>
      </c>
      <c r="E5" s="24">
        <v>68000</v>
      </c>
      <c r="F5" s="24">
        <v>68500</v>
      </c>
    </row>
    <row r="6" spans="1:10" x14ac:dyDescent="0.2">
      <c r="A6">
        <v>3230</v>
      </c>
      <c r="B6" t="s">
        <v>33</v>
      </c>
      <c r="C6" s="24">
        <v>0</v>
      </c>
      <c r="D6" s="24">
        <v>0</v>
      </c>
      <c r="E6" s="24">
        <v>0</v>
      </c>
      <c r="F6" s="24">
        <v>0</v>
      </c>
    </row>
    <row r="7" spans="1:10" x14ac:dyDescent="0.2">
      <c r="A7">
        <v>3233</v>
      </c>
      <c r="B7" t="s">
        <v>34</v>
      </c>
      <c r="C7" s="24">
        <v>3100</v>
      </c>
      <c r="D7" s="24">
        <v>2340</v>
      </c>
      <c r="E7" s="24">
        <v>2000</v>
      </c>
      <c r="F7" s="24">
        <v>3120</v>
      </c>
      <c r="G7" s="36">
        <f>260*12</f>
        <v>3120</v>
      </c>
    </row>
    <row r="8" spans="1:10" x14ac:dyDescent="0.2">
      <c r="A8">
        <v>3235</v>
      </c>
      <c r="B8" t="s">
        <v>52</v>
      </c>
      <c r="C8" s="24">
        <v>17400</v>
      </c>
      <c r="D8" s="24">
        <v>1395.78</v>
      </c>
      <c r="E8" s="24">
        <v>0</v>
      </c>
      <c r="F8" s="24">
        <v>7745.92</v>
      </c>
      <c r="G8" s="36">
        <f>1450*12</f>
        <v>17400</v>
      </c>
      <c r="H8" s="36" t="s">
        <v>56</v>
      </c>
    </row>
    <row r="9" spans="1:10" x14ac:dyDescent="0.2">
      <c r="A9">
        <v>3301</v>
      </c>
      <c r="B9" t="s">
        <v>30</v>
      </c>
      <c r="C9" s="24">
        <v>100</v>
      </c>
      <c r="D9" s="24">
        <v>419.6</v>
      </c>
      <c r="E9" s="24">
        <v>100</v>
      </c>
      <c r="F9" s="24">
        <v>641.25</v>
      </c>
    </row>
    <row r="10" spans="1:10" x14ac:dyDescent="0.2">
      <c r="A10">
        <v>3308</v>
      </c>
      <c r="B10" t="s">
        <v>29</v>
      </c>
      <c r="C10" s="24">
        <v>100</v>
      </c>
      <c r="D10" s="24">
        <v>0</v>
      </c>
      <c r="E10" s="24">
        <v>100</v>
      </c>
      <c r="F10" s="24">
        <v>8.5</v>
      </c>
    </row>
    <row r="11" spans="1:10" x14ac:dyDescent="0.2">
      <c r="A11">
        <v>3420</v>
      </c>
      <c r="B11" t="s">
        <v>35</v>
      </c>
      <c r="C11" s="24">
        <v>1600</v>
      </c>
      <c r="D11" s="24">
        <v>1108.25</v>
      </c>
      <c r="E11" s="24">
        <v>1600</v>
      </c>
      <c r="F11" s="24">
        <v>2012</v>
      </c>
    </row>
    <row r="12" spans="1:10" x14ac:dyDescent="0.2">
      <c r="A12">
        <v>3500</v>
      </c>
      <c r="B12" t="s">
        <v>57</v>
      </c>
      <c r="C12" s="40">
        <v>8300</v>
      </c>
      <c r="D12" s="26">
        <v>12638.33</v>
      </c>
      <c r="E12" s="25">
        <v>15400</v>
      </c>
      <c r="F12" s="26">
        <v>26843.26</v>
      </c>
      <c r="G12" s="39"/>
    </row>
    <row r="13" spans="1:10" x14ac:dyDescent="0.2">
      <c r="C13" s="27">
        <f>SUM(C5:C12)</f>
        <v>109600</v>
      </c>
      <c r="D13" s="28">
        <f>SUM(D5:D12)</f>
        <v>85901.96</v>
      </c>
      <c r="E13" s="27">
        <f>SUM(E5:E12)</f>
        <v>87200</v>
      </c>
      <c r="F13" s="28">
        <f t="shared" ref="F13" si="0">SUM(F5:F12)</f>
        <v>108870.93</v>
      </c>
      <c r="G13" s="13"/>
      <c r="J13" s="9"/>
    </row>
    <row r="14" spans="1:10" x14ac:dyDescent="0.2">
      <c r="B14" s="1" t="s">
        <v>1</v>
      </c>
      <c r="D14" s="24" t="s">
        <v>0</v>
      </c>
      <c r="F14" s="24" t="s">
        <v>0</v>
      </c>
      <c r="J14" s="9"/>
    </row>
    <row r="15" spans="1:10" x14ac:dyDescent="0.2">
      <c r="A15" s="35">
        <v>4100</v>
      </c>
      <c r="B15" s="35" t="s">
        <v>2</v>
      </c>
      <c r="C15" s="34">
        <v>-77800</v>
      </c>
      <c r="D15" s="24">
        <v>-41762.629999999997</v>
      </c>
      <c r="E15" s="29">
        <v>-60000</v>
      </c>
      <c r="F15" s="24">
        <v>-71409.39</v>
      </c>
      <c r="G15" s="4"/>
      <c r="J15" s="10"/>
    </row>
    <row r="16" spans="1:10" x14ac:dyDescent="0.2">
      <c r="A16" s="35">
        <v>4114</v>
      </c>
      <c r="B16" s="35" t="s">
        <v>3</v>
      </c>
      <c r="C16" s="37">
        <v>0</v>
      </c>
      <c r="D16" s="24">
        <v>0</v>
      </c>
      <c r="E16" s="29">
        <v>0</v>
      </c>
      <c r="F16" s="24">
        <v>-198.62</v>
      </c>
      <c r="G16" s="4"/>
      <c r="J16" s="11"/>
    </row>
    <row r="17" spans="1:13" x14ac:dyDescent="0.2">
      <c r="A17" s="35">
        <v>4115</v>
      </c>
      <c r="B17" s="35" t="s">
        <v>4</v>
      </c>
      <c r="C17" s="34">
        <v>-1500</v>
      </c>
      <c r="D17" s="24">
        <v>0</v>
      </c>
      <c r="E17" s="29">
        <v>-1300</v>
      </c>
      <c r="F17" s="24">
        <v>-3569.01</v>
      </c>
      <c r="G17" s="4"/>
      <c r="J17" s="10"/>
      <c r="K17" s="8"/>
      <c r="L17" s="8"/>
    </row>
    <row r="18" spans="1:13" x14ac:dyDescent="0.2">
      <c r="A18" s="35">
        <v>4120</v>
      </c>
      <c r="B18" s="35" t="s">
        <v>5</v>
      </c>
      <c r="C18" s="37">
        <v>0</v>
      </c>
      <c r="D18" s="24">
        <v>-851.97</v>
      </c>
      <c r="E18" s="29">
        <v>-1800</v>
      </c>
      <c r="F18" s="24">
        <v>-1485.27</v>
      </c>
      <c r="G18" s="4"/>
      <c r="J18" s="11"/>
    </row>
    <row r="19" spans="1:13" x14ac:dyDescent="0.2">
      <c r="A19" s="35">
        <v>4130</v>
      </c>
      <c r="B19" s="35" t="s">
        <v>6</v>
      </c>
      <c r="C19" s="37">
        <v>0</v>
      </c>
      <c r="D19" s="24">
        <v>-970.48</v>
      </c>
      <c r="E19" s="29">
        <v>-1800</v>
      </c>
      <c r="F19" s="24">
        <v>-1790.2</v>
      </c>
      <c r="G19" s="4"/>
      <c r="J19" s="11"/>
    </row>
    <row r="20" spans="1:13" x14ac:dyDescent="0.2">
      <c r="A20" s="35">
        <v>4131</v>
      </c>
      <c r="B20" s="35" t="s">
        <v>7</v>
      </c>
      <c r="C20" s="37">
        <v>0</v>
      </c>
      <c r="D20" s="24">
        <v>0</v>
      </c>
      <c r="E20" s="29">
        <v>0</v>
      </c>
      <c r="F20" s="24">
        <v>0</v>
      </c>
      <c r="G20" s="4"/>
    </row>
    <row r="21" spans="1:13" x14ac:dyDescent="0.2">
      <c r="A21" s="35">
        <v>4132</v>
      </c>
      <c r="B21" s="35" t="s">
        <v>8</v>
      </c>
      <c r="C21" s="37">
        <v>0</v>
      </c>
      <c r="D21" s="24">
        <v>250.58</v>
      </c>
      <c r="E21" s="29">
        <v>100</v>
      </c>
      <c r="F21" s="24">
        <v>437.3</v>
      </c>
      <c r="G21" s="4"/>
    </row>
    <row r="22" spans="1:13" x14ac:dyDescent="0.2">
      <c r="A22" s="35">
        <v>4133</v>
      </c>
      <c r="B22" s="35" t="s">
        <v>9</v>
      </c>
      <c r="C22" s="37">
        <v>0</v>
      </c>
      <c r="D22" s="24">
        <v>0</v>
      </c>
      <c r="E22" s="29">
        <v>0</v>
      </c>
      <c r="F22" s="24">
        <v>0</v>
      </c>
      <c r="G22" s="4"/>
    </row>
    <row r="23" spans="1:13" x14ac:dyDescent="0.2">
      <c r="A23" s="35">
        <v>4134</v>
      </c>
      <c r="B23" s="35" t="s">
        <v>10</v>
      </c>
      <c r="C23" s="34">
        <v>-500</v>
      </c>
      <c r="D23" s="24">
        <v>0</v>
      </c>
      <c r="E23" s="29">
        <v>-300</v>
      </c>
      <c r="F23" s="24">
        <v>-1070.1600000000001</v>
      </c>
      <c r="G23" s="4"/>
    </row>
    <row r="24" spans="1:13" x14ac:dyDescent="0.2">
      <c r="A24" s="35">
        <v>4150</v>
      </c>
      <c r="B24" s="35" t="s">
        <v>11</v>
      </c>
      <c r="C24" s="34">
        <v>-17900</v>
      </c>
      <c r="D24" s="24">
        <v>-9605.83</v>
      </c>
      <c r="E24" s="29">
        <v>-12900</v>
      </c>
      <c r="F24" s="24">
        <v>-16570.09</v>
      </c>
      <c r="G24" s="4"/>
    </row>
    <row r="25" spans="1:13" x14ac:dyDescent="0.2">
      <c r="A25" s="35">
        <v>4151</v>
      </c>
      <c r="B25" s="35" t="s">
        <v>12</v>
      </c>
      <c r="C25" s="37">
        <v>0</v>
      </c>
      <c r="D25" s="24">
        <v>0</v>
      </c>
      <c r="E25" s="24">
        <v>0</v>
      </c>
      <c r="F25" s="24">
        <v>0</v>
      </c>
      <c r="G25" s="4"/>
    </row>
    <row r="26" spans="1:13" x14ac:dyDescent="0.2">
      <c r="A26" s="35">
        <v>4152</v>
      </c>
      <c r="B26" s="35" t="s">
        <v>13</v>
      </c>
      <c r="C26" s="37">
        <v>0</v>
      </c>
      <c r="D26" s="24">
        <v>2150.79</v>
      </c>
      <c r="E26" s="24">
        <v>2700</v>
      </c>
      <c r="F26" s="24">
        <v>3685.89</v>
      </c>
      <c r="G26" s="4"/>
    </row>
    <row r="27" spans="1:13" x14ac:dyDescent="0.2">
      <c r="A27" s="35">
        <v>4155</v>
      </c>
      <c r="B27" s="35" t="s">
        <v>14</v>
      </c>
      <c r="C27" s="37">
        <v>0</v>
      </c>
      <c r="D27" s="24">
        <v>0</v>
      </c>
      <c r="E27" s="24">
        <v>0</v>
      </c>
      <c r="F27" s="24">
        <v>213.96</v>
      </c>
      <c r="G27" s="4"/>
    </row>
    <row r="28" spans="1:13" x14ac:dyDescent="0.2">
      <c r="A28" s="35">
        <v>4156</v>
      </c>
      <c r="B28" s="35" t="s">
        <v>15</v>
      </c>
      <c r="C28" s="37">
        <v>0</v>
      </c>
      <c r="D28" s="24">
        <v>0</v>
      </c>
      <c r="E28" s="24">
        <v>0</v>
      </c>
      <c r="F28" s="24">
        <v>-151.11000000000001</v>
      </c>
      <c r="G28" s="4"/>
    </row>
    <row r="29" spans="1:13" x14ac:dyDescent="0.2">
      <c r="A29" s="35">
        <v>4161</v>
      </c>
      <c r="B29" s="35" t="s">
        <v>37</v>
      </c>
      <c r="C29" s="37">
        <v>0</v>
      </c>
      <c r="D29" s="24">
        <v>0</v>
      </c>
      <c r="E29" s="24">
        <v>0</v>
      </c>
      <c r="F29" s="24">
        <v>1564</v>
      </c>
      <c r="G29" s="4"/>
    </row>
    <row r="30" spans="1:13" x14ac:dyDescent="0.2">
      <c r="A30">
        <v>4180</v>
      </c>
      <c r="B30" t="s">
        <v>38</v>
      </c>
      <c r="C30" s="29">
        <v>-1000</v>
      </c>
      <c r="D30" s="24">
        <v>-305.99</v>
      </c>
      <c r="E30" s="29">
        <v>-1000</v>
      </c>
      <c r="F30" s="24">
        <v>-748.41</v>
      </c>
      <c r="G30" s="4"/>
    </row>
    <row r="31" spans="1:13" x14ac:dyDescent="0.2">
      <c r="A31">
        <v>4181</v>
      </c>
      <c r="B31" t="s">
        <v>39</v>
      </c>
      <c r="C31" s="29">
        <v>0</v>
      </c>
      <c r="D31" s="24">
        <v>0</v>
      </c>
      <c r="E31" s="29">
        <v>0</v>
      </c>
      <c r="F31" s="24">
        <v>48.14</v>
      </c>
      <c r="G31" s="4"/>
      <c r="M31" s="4"/>
    </row>
    <row r="32" spans="1:13" x14ac:dyDescent="0.2">
      <c r="A32">
        <v>4185</v>
      </c>
      <c r="B32" t="s">
        <v>16</v>
      </c>
      <c r="C32" s="29">
        <v>-500</v>
      </c>
      <c r="D32" s="24">
        <v>0</v>
      </c>
      <c r="E32" s="29">
        <v>-500</v>
      </c>
      <c r="F32" s="24">
        <v>0</v>
      </c>
      <c r="G32" s="4"/>
      <c r="M32" s="4"/>
    </row>
    <row r="33" spans="1:13" x14ac:dyDescent="0.2">
      <c r="A33">
        <v>4300</v>
      </c>
      <c r="B33" t="s">
        <v>17</v>
      </c>
      <c r="C33" s="29">
        <v>-600</v>
      </c>
      <c r="D33" s="24">
        <v>0</v>
      </c>
      <c r="E33" s="29">
        <v>-600</v>
      </c>
      <c r="F33" s="24">
        <v>-146.66999999999999</v>
      </c>
      <c r="G33" s="4"/>
      <c r="M33" s="21"/>
    </row>
    <row r="34" spans="1:13" x14ac:dyDescent="0.2">
      <c r="A34">
        <v>4400</v>
      </c>
      <c r="B34" t="s">
        <v>18</v>
      </c>
      <c r="C34" s="29">
        <v>-50</v>
      </c>
      <c r="D34" s="24">
        <v>0</v>
      </c>
      <c r="E34" s="29">
        <v>-50</v>
      </c>
      <c r="F34" s="24">
        <v>0</v>
      </c>
      <c r="G34" s="4"/>
      <c r="M34" s="15"/>
    </row>
    <row r="35" spans="1:13" x14ac:dyDescent="0.2">
      <c r="A35">
        <v>4448</v>
      </c>
      <c r="B35" t="s">
        <v>19</v>
      </c>
      <c r="C35" s="29">
        <v>-1000</v>
      </c>
      <c r="D35" s="24">
        <v>0</v>
      </c>
      <c r="E35" s="29">
        <v>-1000</v>
      </c>
      <c r="F35" s="24">
        <v>0</v>
      </c>
      <c r="G35" s="4"/>
    </row>
    <row r="36" spans="1:13" x14ac:dyDescent="0.2">
      <c r="A36">
        <v>4450</v>
      </c>
      <c r="B36" t="s">
        <v>20</v>
      </c>
      <c r="C36" s="29">
        <v>-100</v>
      </c>
      <c r="D36" s="24">
        <v>0</v>
      </c>
      <c r="E36" s="29">
        <v>-100</v>
      </c>
      <c r="F36" s="24">
        <v>0</v>
      </c>
      <c r="G36" s="4"/>
      <c r="L36" s="17"/>
      <c r="M36" s="16"/>
    </row>
    <row r="37" spans="1:13" x14ac:dyDescent="0.2">
      <c r="A37">
        <v>4500</v>
      </c>
      <c r="B37" t="s">
        <v>21</v>
      </c>
      <c r="C37" s="29">
        <v>-50</v>
      </c>
      <c r="D37" s="24">
        <v>0</v>
      </c>
      <c r="E37" s="29">
        <v>-50</v>
      </c>
      <c r="F37" s="24">
        <v>-6</v>
      </c>
      <c r="G37" s="4"/>
      <c r="L37" s="17"/>
      <c r="M37" s="16"/>
    </row>
    <row r="38" spans="1:13" x14ac:dyDescent="0.2">
      <c r="A38">
        <v>4501</v>
      </c>
      <c r="B38" t="s">
        <v>22</v>
      </c>
      <c r="C38" s="29">
        <v>-450</v>
      </c>
      <c r="D38" s="24">
        <v>-145</v>
      </c>
      <c r="E38" s="29">
        <v>-450</v>
      </c>
      <c r="F38" s="24">
        <v>-138.43</v>
      </c>
      <c r="G38" s="4"/>
      <c r="L38" s="18"/>
      <c r="M38" s="16"/>
    </row>
    <row r="39" spans="1:13" x14ac:dyDescent="0.2">
      <c r="A39">
        <v>4511</v>
      </c>
      <c r="B39" t="s">
        <v>23</v>
      </c>
      <c r="C39" s="29">
        <v>-1300</v>
      </c>
      <c r="D39" s="24">
        <v>-228.94</v>
      </c>
      <c r="E39" s="29">
        <v>-1300</v>
      </c>
      <c r="F39" s="24">
        <v>-462.94</v>
      </c>
      <c r="G39" s="4"/>
    </row>
    <row r="40" spans="1:13" x14ac:dyDescent="0.2">
      <c r="A40">
        <v>4512</v>
      </c>
      <c r="B40" t="s">
        <v>24</v>
      </c>
      <c r="C40" s="29">
        <v>-1500</v>
      </c>
      <c r="D40" s="24">
        <v>-218.1</v>
      </c>
      <c r="E40" s="29">
        <v>-1500</v>
      </c>
      <c r="F40" s="24">
        <v>-605.96</v>
      </c>
      <c r="G40" s="4"/>
    </row>
    <row r="41" spans="1:13" x14ac:dyDescent="0.2">
      <c r="A41">
        <v>4611</v>
      </c>
      <c r="B41" t="s">
        <v>40</v>
      </c>
      <c r="C41" s="29">
        <v>0</v>
      </c>
      <c r="D41" s="24">
        <v>0</v>
      </c>
      <c r="E41" s="29">
        <v>0</v>
      </c>
      <c r="F41" s="24">
        <v>0</v>
      </c>
      <c r="G41" s="4"/>
    </row>
    <row r="42" spans="1:13" x14ac:dyDescent="0.2">
      <c r="A42">
        <v>4621</v>
      </c>
      <c r="B42" t="s">
        <v>41</v>
      </c>
      <c r="C42" s="29">
        <v>-1000</v>
      </c>
      <c r="D42" s="24">
        <v>-62</v>
      </c>
      <c r="E42" s="29">
        <v>-1000</v>
      </c>
      <c r="F42" s="24">
        <v>-238.5</v>
      </c>
      <c r="G42" s="4"/>
    </row>
    <row r="43" spans="1:13" x14ac:dyDescent="0.2">
      <c r="A43">
        <v>4700</v>
      </c>
      <c r="B43" t="s">
        <v>42</v>
      </c>
      <c r="C43" s="29">
        <v>-1000</v>
      </c>
      <c r="D43" s="24">
        <v>-477.83</v>
      </c>
      <c r="E43" s="29">
        <v>-1000</v>
      </c>
      <c r="F43" s="24">
        <v>-891.25</v>
      </c>
      <c r="G43" s="4"/>
    </row>
    <row r="44" spans="1:13" x14ac:dyDescent="0.2">
      <c r="A44">
        <v>4706</v>
      </c>
      <c r="B44" t="s">
        <v>25</v>
      </c>
      <c r="C44" s="29">
        <v>-50</v>
      </c>
      <c r="D44" s="24">
        <v>0</v>
      </c>
      <c r="E44" s="29">
        <v>-50</v>
      </c>
      <c r="F44" s="24">
        <v>0</v>
      </c>
      <c r="G44" s="4"/>
    </row>
    <row r="45" spans="1:13" x14ac:dyDescent="0.2">
      <c r="A45">
        <v>4730</v>
      </c>
      <c r="B45" t="s">
        <v>43</v>
      </c>
      <c r="C45" s="29">
        <v>-600</v>
      </c>
      <c r="D45" s="24">
        <v>-147.84</v>
      </c>
      <c r="E45" s="29">
        <v>-600</v>
      </c>
      <c r="F45" s="24">
        <v>-99.88</v>
      </c>
      <c r="G45" s="4"/>
    </row>
    <row r="46" spans="1:13" x14ac:dyDescent="0.2">
      <c r="A46">
        <v>4740</v>
      </c>
      <c r="B46" t="s">
        <v>44</v>
      </c>
      <c r="C46" s="29">
        <v>-2600</v>
      </c>
      <c r="D46" s="24">
        <v>0</v>
      </c>
      <c r="E46" s="29">
        <v>-2600</v>
      </c>
      <c r="F46" s="24">
        <v>-2600</v>
      </c>
      <c r="G46" s="4"/>
    </row>
    <row r="47" spans="1:13" x14ac:dyDescent="0.2">
      <c r="A47">
        <v>4820</v>
      </c>
      <c r="B47" t="s">
        <v>45</v>
      </c>
      <c r="C47" s="29">
        <v>-100</v>
      </c>
      <c r="D47" s="24">
        <v>0</v>
      </c>
      <c r="E47" s="29">
        <v>-100</v>
      </c>
      <c r="F47" s="24">
        <v>0</v>
      </c>
      <c r="G47" s="4"/>
    </row>
    <row r="48" spans="1:13" x14ac:dyDescent="0.2">
      <c r="A48">
        <v>4844</v>
      </c>
      <c r="B48" t="s">
        <v>26</v>
      </c>
      <c r="C48" s="29">
        <v>0</v>
      </c>
      <c r="D48" s="24">
        <v>0</v>
      </c>
      <c r="E48" s="29">
        <v>0</v>
      </c>
      <c r="F48" s="24">
        <v>0</v>
      </c>
      <c r="G48" s="4"/>
    </row>
    <row r="49" spans="1:7" x14ac:dyDescent="0.2">
      <c r="A49" s="33">
        <v>4880</v>
      </c>
      <c r="B49" s="33" t="s">
        <v>46</v>
      </c>
      <c r="C49" s="30">
        <v>0</v>
      </c>
      <c r="D49" s="31">
        <v>-33526.720000000001</v>
      </c>
      <c r="E49" s="30">
        <v>0</v>
      </c>
      <c r="F49" s="32">
        <v>-12638.33</v>
      </c>
      <c r="G49" s="5"/>
    </row>
    <row r="50" spans="1:7" x14ac:dyDescent="0.2">
      <c r="B50" s="3" t="s">
        <v>27</v>
      </c>
      <c r="C50" s="27">
        <f>SUM(C15:C49)</f>
        <v>-109600</v>
      </c>
      <c r="D50" s="28">
        <f>SUM(D15:D49)</f>
        <v>-85901.959999999992</v>
      </c>
      <c r="E50" s="27">
        <f>SUM(E15:E49)</f>
        <v>-87200</v>
      </c>
      <c r="F50" s="28">
        <f t="shared" ref="F50" si="1">SUM(F15:F49)</f>
        <v>-108870.93</v>
      </c>
      <c r="G50" s="6"/>
    </row>
    <row r="51" spans="1:7" x14ac:dyDescent="0.2">
      <c r="C51" s="27"/>
      <c r="D51" s="28"/>
      <c r="E51" s="27"/>
      <c r="F51" s="28"/>
      <c r="G51" s="6"/>
    </row>
    <row r="52" spans="1:7" x14ac:dyDescent="0.2">
      <c r="C52" s="38">
        <f>C13+C50</f>
        <v>0</v>
      </c>
      <c r="D52" s="38">
        <f>D13+D50</f>
        <v>0</v>
      </c>
      <c r="E52" s="38">
        <f>E13+E50</f>
        <v>0</v>
      </c>
      <c r="F52" s="38">
        <f>F13+F50</f>
        <v>0</v>
      </c>
      <c r="G52" s="1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Bud2013</vt:lpstr>
      <vt:lpstr>Bud2014</vt:lpstr>
      <vt:lpstr>'Bud2013'!Tulostusalue</vt:lpstr>
      <vt:lpstr>'Bud2013'!Tulostusotsikot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Qläppäri</dc:creator>
  <cp:lastModifiedBy>Lundgren Tiina-Mari</cp:lastModifiedBy>
  <cp:lastPrinted>2013-08-20T11:55:53Z</cp:lastPrinted>
  <dcterms:created xsi:type="dcterms:W3CDTF">2011-08-30T12:18:04Z</dcterms:created>
  <dcterms:modified xsi:type="dcterms:W3CDTF">2013-11-22T10:07:49Z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