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20\1.9.2020\"/>
    </mc:Choice>
  </mc:AlternateContent>
  <xr:revisionPtr revIDLastSave="0" documentId="8_{7FF4204E-4966-4103-AB89-A443E7612DB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K30" i="1"/>
  <c r="J30" i="1" l="1"/>
  <c r="J31" i="1"/>
  <c r="J8" i="1"/>
  <c r="I29" i="1"/>
  <c r="J29" i="1" s="1"/>
  <c r="I26" i="1"/>
  <c r="J26" i="1" s="1"/>
  <c r="K26" i="1" s="1"/>
  <c r="I25" i="1"/>
  <c r="J25" i="1" s="1"/>
  <c r="K25" i="1" s="1"/>
  <c r="I23" i="1"/>
  <c r="J23" i="1" s="1"/>
  <c r="K23" i="1" s="1"/>
  <c r="I21" i="1"/>
  <c r="J21" i="1" s="1"/>
  <c r="K21" i="1" s="1"/>
  <c r="I19" i="1"/>
  <c r="J19" i="1" s="1"/>
  <c r="K19" i="1" s="1"/>
  <c r="I18" i="1"/>
  <c r="J18" i="1" s="1"/>
  <c r="I15" i="1"/>
  <c r="J15" i="1" s="1"/>
  <c r="K15" i="1" s="1"/>
  <c r="I13" i="1"/>
  <c r="J13" i="1" s="1"/>
  <c r="K33" i="1" l="1"/>
  <c r="J33" i="1"/>
  <c r="I33" i="1"/>
</calcChain>
</file>

<file path=xl/sharedStrings.xml><?xml version="1.0" encoding="utf-8"?>
<sst xmlns="http://schemas.openxmlformats.org/spreadsheetml/2006/main" count="63" uniqueCount="45">
  <si>
    <t>Liite 1</t>
  </si>
  <si>
    <t>Urheiluseura</t>
  </si>
  <si>
    <r>
      <t xml:space="preserve">Turun Nappulaliiga ry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</si>
  <si>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TPS Juniorijalkapallo ry </t>
    </r>
    <r>
      <rPr>
        <vertAlign val="superscript"/>
        <sz val="11"/>
        <color theme="1"/>
        <rFont val="Calibri"/>
        <family val="2"/>
        <scheme val="minor"/>
      </rPr>
      <t>3)</t>
    </r>
  </si>
  <si>
    <t>Maarian Reipas ry</t>
  </si>
  <si>
    <t>Turun Latu ry</t>
  </si>
  <si>
    <t>Turun Pallokerho ry</t>
  </si>
  <si>
    <t>Turun Urheiluliitto ry</t>
  </si>
  <si>
    <r>
      <t xml:space="preserve">Turun Keilailuliitto ry </t>
    </r>
    <r>
      <rPr>
        <vertAlign val="superscript"/>
        <sz val="11"/>
        <color theme="1"/>
        <rFont val="Calibri"/>
        <family val="2"/>
        <scheme val="minor"/>
      </rPr>
      <t>4)</t>
    </r>
  </si>
  <si>
    <t>v. 2020</t>
  </si>
  <si>
    <t>(kaksi tilakohdetta)</t>
  </si>
  <si>
    <t>Kupittaan keilahallin kahvio</t>
  </si>
  <si>
    <t>Huom!</t>
  </si>
  <si>
    <t>Kaupungin vuokrahuojennus seuralle on yhden (1) kk:n</t>
  </si>
  <si>
    <t>vuokraosuus vuodessa sopeuttaen</t>
  </si>
  <si>
    <t>Tilakohteen vuokrasopimus on päättynyt 29.2.2020</t>
  </si>
  <si>
    <t>Vuorasopimus on tehty Jalkapallo TPS ry:n nimissä</t>
  </si>
  <si>
    <t>Kupittaan keilahallin kahvion vuokra on laskutettu</t>
  </si>
  <si>
    <t>vuokrakustannuksiin v. 2019</t>
  </si>
  <si>
    <t>Kpl</t>
  </si>
  <si>
    <t>Kuukausi-</t>
  </si>
  <si>
    <t>vuokra €</t>
  </si>
  <si>
    <t>den vuok-</t>
  </si>
  <si>
    <t>rat yht. €</t>
  </si>
  <si>
    <r>
      <t xml:space="preserve">Aninkaisten keilahalli </t>
    </r>
    <r>
      <rPr>
        <vertAlign val="superscript"/>
        <sz val="11"/>
        <color theme="1"/>
        <rFont val="Calibri"/>
        <family val="2"/>
        <scheme val="minor"/>
      </rPr>
      <t>5)</t>
    </r>
  </si>
  <si>
    <r>
      <t xml:space="preserve">Turun Keilailuliitto ry </t>
    </r>
    <r>
      <rPr>
        <vertAlign val="superscript"/>
        <sz val="11"/>
        <color theme="1"/>
        <rFont val="Calibri"/>
        <family val="2"/>
        <scheme val="minor"/>
      </rPr>
      <t>5)</t>
    </r>
  </si>
  <si>
    <t>Vuokran-</t>
  </si>
  <si>
    <t>maksu kk:t</t>
  </si>
  <si>
    <r>
      <t xml:space="preserve">Turku ry </t>
    </r>
    <r>
      <rPr>
        <vertAlign val="superscript"/>
        <sz val="11"/>
        <color theme="1"/>
        <rFont val="Calibri"/>
        <family val="2"/>
        <scheme val="minor"/>
      </rPr>
      <t>2)</t>
    </r>
  </si>
  <si>
    <t xml:space="preserve">Football Club International </t>
  </si>
  <si>
    <t>seura Kruxi ry</t>
  </si>
  <si>
    <t>Lounais-Suomen kiipeily-</t>
  </si>
  <si>
    <t>Football Club International</t>
  </si>
  <si>
    <t>Avustus €</t>
  </si>
  <si>
    <t>ehdotus</t>
  </si>
  <si>
    <t>Yhteensä</t>
  </si>
  <si>
    <t>Tilavuokrat ja avustukset ajalla 1.7.-31.12.2020</t>
  </si>
  <si>
    <t>heinä-joulukuu</t>
  </si>
  <si>
    <t>Loppuvuo-</t>
  </si>
  <si>
    <t>loppuvuosi</t>
  </si>
  <si>
    <t>ajalta tammi-maaliskuu sekä kesäkuu. Kesäkuun vuokran-</t>
  </si>
  <si>
    <t>maksu ei ollut tiedossa liiklk:n 16.6.2020 § 62 avustusjaossa.</t>
  </si>
  <si>
    <t>Konsernin kokonaisavustus 19.384,60€ Aninkaisten keilahallin</t>
  </si>
  <si>
    <t>Urheiluseurojen tilapäinen tilakustannusavustus II-jako v. 2020</t>
  </si>
  <si>
    <t>kesäkuu (lisäys)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</si>
</sst>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/>
    <xf numFmtId="6" fontId="1" fillId="0" borderId="0" xfId="0" applyNumberFormat="1" applyFont="1"/>
    <xf numFmtId="2" fontId="0" fillId="0" borderId="0" xfId="0" applyNumberForma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" fontId="0" fillId="0" borderId="0" xfId="0" applyNumberFormat="1"/>
    <xf numFmtId="9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workbookViewId="0">
      <selection activeCell="A44" sqref="A44"/>
    </sheetView>
  </sheetViews>
  <sheetFormatPr defaultRowHeight="14.5" x14ac:dyDescent="0.35"/>
  <cols>
    <col min="3" max="3" width="5.81640625" customWidth="1"/>
    <col min="4" max="4" width="0.1796875" customWidth="1"/>
    <col min="5" max="5" width="9.81640625" customWidth="1"/>
    <col min="6" max="6" width="4.7265625" customWidth="1"/>
    <col min="7" max="7" width="3.7265625" customWidth="1"/>
    <col min="8" max="8" width="9.54296875" customWidth="1"/>
    <col min="9" max="9" width="9.453125" customWidth="1"/>
    <col min="11" max="11" width="9.81640625" customWidth="1"/>
    <col min="13" max="13" width="11.81640625" customWidth="1"/>
  </cols>
  <sheetData>
    <row r="1" spans="1:11" x14ac:dyDescent="0.35">
      <c r="A1" s="1" t="s">
        <v>43</v>
      </c>
      <c r="K1" t="s">
        <v>0</v>
      </c>
    </row>
    <row r="2" spans="1:11" x14ac:dyDescent="0.35">
      <c r="A2" t="s">
        <v>36</v>
      </c>
    </row>
    <row r="4" spans="1:11" x14ac:dyDescent="0.35">
      <c r="A4" s="1" t="s">
        <v>1</v>
      </c>
      <c r="E4" s="1" t="s">
        <v>26</v>
      </c>
      <c r="G4" s="1" t="s">
        <v>19</v>
      </c>
      <c r="H4" s="1" t="s">
        <v>20</v>
      </c>
      <c r="I4" s="1" t="s">
        <v>38</v>
      </c>
      <c r="J4" s="1" t="s">
        <v>33</v>
      </c>
      <c r="K4" s="1" t="s">
        <v>33</v>
      </c>
    </row>
    <row r="5" spans="1:11" x14ac:dyDescent="0.35">
      <c r="A5" s="1"/>
      <c r="E5" s="1" t="s">
        <v>27</v>
      </c>
      <c r="H5" s="1" t="s">
        <v>21</v>
      </c>
      <c r="I5" s="1" t="s">
        <v>22</v>
      </c>
      <c r="J5" s="5" t="s">
        <v>9</v>
      </c>
      <c r="K5" s="1" t="s">
        <v>34</v>
      </c>
    </row>
    <row r="6" spans="1:11" x14ac:dyDescent="0.35">
      <c r="A6" s="1"/>
      <c r="E6" s="1"/>
      <c r="H6" s="1"/>
      <c r="I6" s="1" t="s">
        <v>23</v>
      </c>
      <c r="K6" s="1" t="s">
        <v>39</v>
      </c>
    </row>
    <row r="8" spans="1:11" ht="16.5" x14ac:dyDescent="0.35">
      <c r="A8" t="s">
        <v>2</v>
      </c>
      <c r="E8" s="4" t="s">
        <v>37</v>
      </c>
      <c r="G8" s="2">
        <v>1</v>
      </c>
      <c r="H8" s="2">
        <v>684.06</v>
      </c>
      <c r="I8" s="2">
        <v>684.06</v>
      </c>
      <c r="J8" s="6">
        <f>0.75*I8</f>
        <v>513.04499999999996</v>
      </c>
      <c r="K8" s="7">
        <v>256.52999999999997</v>
      </c>
    </row>
    <row r="9" spans="1:11" x14ac:dyDescent="0.35">
      <c r="G9" s="2"/>
      <c r="H9" s="2"/>
      <c r="I9" s="2"/>
      <c r="J9" s="6"/>
      <c r="K9" s="7"/>
    </row>
    <row r="10" spans="1:11" x14ac:dyDescent="0.35">
      <c r="A10" t="s">
        <v>29</v>
      </c>
      <c r="E10" t="s">
        <v>37</v>
      </c>
      <c r="G10" s="2">
        <v>0</v>
      </c>
      <c r="H10" s="2">
        <v>278.52</v>
      </c>
      <c r="I10" s="2">
        <v>0</v>
      </c>
      <c r="J10" s="6">
        <v>417.78</v>
      </c>
      <c r="K10" s="7">
        <v>208.89</v>
      </c>
    </row>
    <row r="11" spans="1:11" ht="16.5" x14ac:dyDescent="0.35">
      <c r="A11" t="s">
        <v>28</v>
      </c>
      <c r="G11" s="2"/>
      <c r="H11" s="2"/>
      <c r="I11" s="2"/>
      <c r="J11" s="6"/>
      <c r="K11" s="7"/>
    </row>
    <row r="12" spans="1:11" x14ac:dyDescent="0.35">
      <c r="G12" s="2"/>
      <c r="H12" s="2"/>
      <c r="I12" s="2"/>
      <c r="J12" s="6"/>
      <c r="K12" s="7"/>
    </row>
    <row r="13" spans="1:11" ht="16.5" x14ac:dyDescent="0.35">
      <c r="A13" t="s">
        <v>3</v>
      </c>
      <c r="E13" t="s">
        <v>37</v>
      </c>
      <c r="G13" s="2">
        <v>6</v>
      </c>
      <c r="H13" s="2">
        <v>579.45000000000005</v>
      </c>
      <c r="I13" s="3">
        <f>G13*H13</f>
        <v>3476.7000000000003</v>
      </c>
      <c r="J13" s="7">
        <f t="shared" ref="J13:J31" si="0">0.75*I13</f>
        <v>2607.5250000000001</v>
      </c>
      <c r="K13" s="7">
        <v>1303.77</v>
      </c>
    </row>
    <row r="14" spans="1:11" x14ac:dyDescent="0.35">
      <c r="G14" s="2"/>
      <c r="H14" s="2"/>
      <c r="I14" s="2"/>
      <c r="J14" s="7"/>
      <c r="K14" s="7"/>
    </row>
    <row r="15" spans="1:11" x14ac:dyDescent="0.35">
      <c r="A15" t="s">
        <v>31</v>
      </c>
      <c r="E15" t="s">
        <v>37</v>
      </c>
      <c r="G15" s="2">
        <v>6</v>
      </c>
      <c r="H15" s="10">
        <v>640.6</v>
      </c>
      <c r="I15" s="3">
        <f>G15*H15</f>
        <v>3843.6000000000004</v>
      </c>
      <c r="J15" s="7">
        <f t="shared" si="0"/>
        <v>2882.7000000000003</v>
      </c>
      <c r="K15" s="7">
        <f t="shared" ref="K15:K26" si="1">J15/2</f>
        <v>1441.3500000000001</v>
      </c>
    </row>
    <row r="16" spans="1:11" x14ac:dyDescent="0.35">
      <c r="A16" t="s">
        <v>30</v>
      </c>
      <c r="G16" s="2"/>
      <c r="H16" s="2"/>
      <c r="I16" s="2"/>
      <c r="J16" s="7"/>
      <c r="K16" s="7"/>
    </row>
    <row r="17" spans="1:18" x14ac:dyDescent="0.35">
      <c r="G17" s="2"/>
      <c r="H17" s="2"/>
      <c r="I17" s="2"/>
      <c r="J17" s="7"/>
      <c r="K17" s="7"/>
    </row>
    <row r="18" spans="1:18" x14ac:dyDescent="0.35">
      <c r="A18" t="s">
        <v>4</v>
      </c>
      <c r="E18" t="s">
        <v>37</v>
      </c>
      <c r="G18" s="2">
        <v>6</v>
      </c>
      <c r="H18" s="2">
        <v>330.01</v>
      </c>
      <c r="I18" s="3">
        <f>G18*H18</f>
        <v>1980.06</v>
      </c>
      <c r="J18" s="7">
        <f t="shared" si="0"/>
        <v>1485.0450000000001</v>
      </c>
      <c r="K18" s="7">
        <v>742.53</v>
      </c>
      <c r="M18" s="7"/>
    </row>
    <row r="19" spans="1:18" x14ac:dyDescent="0.35">
      <c r="A19" t="s">
        <v>10</v>
      </c>
      <c r="E19" t="s">
        <v>37</v>
      </c>
      <c r="G19" s="2">
        <v>6</v>
      </c>
      <c r="H19" s="2">
        <v>330.23</v>
      </c>
      <c r="I19" s="3">
        <f>G19*H19</f>
        <v>1981.38</v>
      </c>
      <c r="J19" s="7">
        <f t="shared" si="0"/>
        <v>1486.0350000000001</v>
      </c>
      <c r="K19" s="7">
        <f t="shared" si="1"/>
        <v>743.01750000000004</v>
      </c>
    </row>
    <row r="20" spans="1:18" x14ac:dyDescent="0.35">
      <c r="G20" s="2"/>
      <c r="H20" s="2"/>
      <c r="I20" s="3"/>
      <c r="J20" s="7"/>
      <c r="K20" s="7"/>
    </row>
    <row r="21" spans="1:18" x14ac:dyDescent="0.35">
      <c r="A21" t="s">
        <v>5</v>
      </c>
      <c r="E21" t="s">
        <v>37</v>
      </c>
      <c r="G21" s="2">
        <v>6</v>
      </c>
      <c r="H21" s="2">
        <v>458.39</v>
      </c>
      <c r="I21" s="3">
        <f>G21*H21</f>
        <v>2750.34</v>
      </c>
      <c r="J21" s="7">
        <f t="shared" si="0"/>
        <v>2062.7550000000001</v>
      </c>
      <c r="K21" s="7">
        <f t="shared" si="1"/>
        <v>1031.3775000000001</v>
      </c>
    </row>
    <row r="22" spans="1:18" x14ac:dyDescent="0.35">
      <c r="G22" s="2"/>
      <c r="H22" s="2"/>
      <c r="I22" s="3"/>
      <c r="J22" s="7"/>
      <c r="K22" s="7"/>
    </row>
    <row r="23" spans="1:18" x14ac:dyDescent="0.35">
      <c r="A23" t="s">
        <v>6</v>
      </c>
      <c r="E23" t="s">
        <v>37</v>
      </c>
      <c r="G23" s="2">
        <v>6</v>
      </c>
      <c r="H23" s="2">
        <v>278.36</v>
      </c>
      <c r="I23" s="3">
        <f>G23*H23</f>
        <v>1670.16</v>
      </c>
      <c r="J23" s="7">
        <f t="shared" si="0"/>
        <v>1252.6200000000001</v>
      </c>
      <c r="K23" s="7">
        <f t="shared" si="1"/>
        <v>626.31000000000006</v>
      </c>
    </row>
    <row r="24" spans="1:18" x14ac:dyDescent="0.35">
      <c r="G24" s="2"/>
      <c r="H24" s="2"/>
      <c r="I24" s="3"/>
      <c r="J24" s="7"/>
      <c r="K24" s="7"/>
    </row>
    <row r="25" spans="1:18" x14ac:dyDescent="0.35">
      <c r="A25" t="s">
        <v>7</v>
      </c>
      <c r="E25" t="s">
        <v>37</v>
      </c>
      <c r="G25" s="2">
        <v>6</v>
      </c>
      <c r="H25" s="2">
        <v>943.63</v>
      </c>
      <c r="I25" s="3">
        <f>G25*H25</f>
        <v>5661.78</v>
      </c>
      <c r="J25" s="7">
        <f t="shared" si="0"/>
        <v>4246.335</v>
      </c>
      <c r="K25" s="7">
        <f t="shared" si="1"/>
        <v>2123.1675</v>
      </c>
      <c r="M25" s="7"/>
    </row>
    <row r="26" spans="1:18" x14ac:dyDescent="0.35">
      <c r="A26" t="s">
        <v>10</v>
      </c>
      <c r="E26" t="s">
        <v>37</v>
      </c>
      <c r="G26" s="2">
        <v>6</v>
      </c>
      <c r="H26" s="2">
        <v>367.63</v>
      </c>
      <c r="I26" s="3">
        <f>G26*H26</f>
        <v>2205.7799999999997</v>
      </c>
      <c r="J26" s="7">
        <f t="shared" si="0"/>
        <v>1654.3349999999998</v>
      </c>
      <c r="K26" s="7">
        <f t="shared" si="1"/>
        <v>827.1674999999999</v>
      </c>
    </row>
    <row r="27" spans="1:18" x14ac:dyDescent="0.35">
      <c r="G27" s="2"/>
      <c r="H27" s="2"/>
      <c r="I27" s="3"/>
      <c r="J27" s="7"/>
      <c r="K27" s="7"/>
      <c r="R27" s="13"/>
    </row>
    <row r="28" spans="1:18" ht="16.5" x14ac:dyDescent="0.35">
      <c r="A28" t="s">
        <v>8</v>
      </c>
      <c r="G28" s="2"/>
      <c r="H28" s="2"/>
      <c r="I28" s="3"/>
      <c r="J28" s="7"/>
      <c r="K28" s="7"/>
    </row>
    <row r="29" spans="1:18" x14ac:dyDescent="0.35">
      <c r="A29" t="s">
        <v>11</v>
      </c>
      <c r="E29" t="s">
        <v>44</v>
      </c>
      <c r="G29" s="2">
        <v>1</v>
      </c>
      <c r="H29" s="3">
        <v>1907.45</v>
      </c>
      <c r="I29" s="11">
        <f>G29*H29</f>
        <v>1907.45</v>
      </c>
      <c r="J29" s="7">
        <f t="shared" si="0"/>
        <v>1430.5875000000001</v>
      </c>
      <c r="K29" s="7">
        <v>1430.59</v>
      </c>
      <c r="N29" s="12"/>
      <c r="R29" s="6"/>
    </row>
    <row r="30" spans="1:18" x14ac:dyDescent="0.35">
      <c r="A30" t="s">
        <v>11</v>
      </c>
      <c r="E30" t="s">
        <v>37</v>
      </c>
      <c r="G30" s="2">
        <v>6</v>
      </c>
      <c r="H30" s="3">
        <v>1907.45</v>
      </c>
      <c r="I30" s="3">
        <f>G30*H30</f>
        <v>11444.7</v>
      </c>
      <c r="J30" s="7">
        <f>0.75*I30</f>
        <v>8583.5250000000015</v>
      </c>
      <c r="K30" s="7">
        <f>8583/2</f>
        <v>4291.5</v>
      </c>
      <c r="N30" s="12"/>
      <c r="Q30" s="6"/>
    </row>
    <row r="31" spans="1:18" ht="16.5" x14ac:dyDescent="0.35">
      <c r="A31" t="s">
        <v>24</v>
      </c>
      <c r="E31" t="s">
        <v>37</v>
      </c>
      <c r="G31" s="2">
        <v>6</v>
      </c>
      <c r="H31" s="2">
        <v>3617.21</v>
      </c>
      <c r="I31" s="3">
        <v>19384.599999999999</v>
      </c>
      <c r="J31" s="7">
        <f t="shared" si="0"/>
        <v>14538.449999999999</v>
      </c>
      <c r="K31" s="7">
        <v>7269.22</v>
      </c>
      <c r="N31" s="12"/>
      <c r="P31" s="6"/>
    </row>
    <row r="32" spans="1:18" x14ac:dyDescent="0.35">
      <c r="G32" s="2"/>
      <c r="H32" s="2"/>
      <c r="I32" s="2"/>
      <c r="J32" s="7"/>
      <c r="K32" s="7"/>
      <c r="N32" s="12"/>
      <c r="R32" s="6"/>
    </row>
    <row r="33" spans="1:14" x14ac:dyDescent="0.35">
      <c r="A33" s="1" t="s">
        <v>35</v>
      </c>
      <c r="G33" s="2"/>
      <c r="H33" s="2"/>
      <c r="I33" s="8">
        <f>SUM(I8:I32)</f>
        <v>56990.609999999993</v>
      </c>
      <c r="J33" s="9">
        <f>SUM(J8:J32)</f>
        <v>43160.737500000003</v>
      </c>
      <c r="K33" s="9">
        <f>SUM(K8:K32)</f>
        <v>22295.420000000002</v>
      </c>
      <c r="N33" s="12"/>
    </row>
    <row r="34" spans="1:14" x14ac:dyDescent="0.35">
      <c r="N34" s="12"/>
    </row>
    <row r="35" spans="1:14" x14ac:dyDescent="0.35">
      <c r="A35" s="1" t="s">
        <v>12</v>
      </c>
    </row>
    <row r="36" spans="1:14" ht="16.5" x14ac:dyDescent="0.35">
      <c r="A36" t="s">
        <v>2</v>
      </c>
      <c r="E36" t="s">
        <v>13</v>
      </c>
    </row>
    <row r="37" spans="1:14" x14ac:dyDescent="0.35">
      <c r="E37" t="s">
        <v>14</v>
      </c>
    </row>
    <row r="38" spans="1:14" x14ac:dyDescent="0.35">
      <c r="A38" t="s">
        <v>32</v>
      </c>
      <c r="E38" t="s">
        <v>15</v>
      </c>
    </row>
    <row r="39" spans="1:14" ht="16.5" x14ac:dyDescent="0.35">
      <c r="A39" t="s">
        <v>28</v>
      </c>
    </row>
    <row r="40" spans="1:14" ht="16.5" x14ac:dyDescent="0.35">
      <c r="A40" t="s">
        <v>3</v>
      </c>
      <c r="E40" t="s">
        <v>16</v>
      </c>
    </row>
    <row r="41" spans="1:14" ht="16.5" x14ac:dyDescent="0.35">
      <c r="A41" t="s">
        <v>8</v>
      </c>
      <c r="E41" t="s">
        <v>17</v>
      </c>
    </row>
    <row r="42" spans="1:14" x14ac:dyDescent="0.35">
      <c r="E42" t="s">
        <v>40</v>
      </c>
    </row>
    <row r="43" spans="1:14" x14ac:dyDescent="0.35">
      <c r="E43" t="s">
        <v>41</v>
      </c>
    </row>
    <row r="44" spans="1:14" ht="16.5" x14ac:dyDescent="0.35">
      <c r="A44" t="s">
        <v>25</v>
      </c>
      <c r="E44" t="s">
        <v>42</v>
      </c>
    </row>
    <row r="45" spans="1:14" x14ac:dyDescent="0.35">
      <c r="E45" t="s">
        <v>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2020-08-31T21:00:00+00:00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>2020</dotku_MeetingMaterialYear>
    <dotku_Description xmlns="801a4ecc-5c06-4555-9dd1-0bf5b16740cf">Tilapäinen tilakustannusavustus 2020 II-jako liite</dotku_Description>
    <dotku_Publicity xmlns="801a4ecc-5c06-4555-9dd1-0bf5b16740cf">Julkinen</dotku_Publicity>
    <dotku_ContainsPersonalData xmlns="801a4ecc-5c06-4555-9dd1-0bf5b16740cf" xsi:nil="true"/>
  </documentManagement>
</p:properties>
</file>

<file path=customXml/itemProps1.xml><?xml version="1.0" encoding="utf-8"?>
<ds:datastoreItem xmlns:ds="http://schemas.openxmlformats.org/officeDocument/2006/customXml" ds:itemID="{6E286AE3-F7DC-46B8-9138-264296E8D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CABC30-3D5F-48B5-A181-5E7AFEDEE10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CFF8B67-58A7-4529-8543-CC3C1209D5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787704-38C8-45FB-8050-0FD90832012E}">
  <ds:schemaRefs>
    <ds:schemaRef ds:uri="http://purl.org/dc/terms/"/>
    <ds:schemaRef ds:uri="http://schemas.microsoft.com/sharepoint/v4"/>
    <ds:schemaRef ds:uri="http://schemas.microsoft.com/office/2006/metadata/properties"/>
    <ds:schemaRef ds:uri="http://schemas.microsoft.com/office/2006/documentManagement/types"/>
    <ds:schemaRef ds:uri="801a4ecc-5c06-4555-9dd1-0bf5b16740c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2020-08-19T09:25:32Z</cp:lastPrinted>
  <dcterms:created xsi:type="dcterms:W3CDTF">2020-06-08T06:57:12Z</dcterms:created>
  <dcterms:modified xsi:type="dcterms:W3CDTF">2020-08-25T07:39:52Z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