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17\12.12.2017\"/>
    </mc:Choice>
  </mc:AlternateContent>
  <bookViews>
    <workbookView xWindow="0" yWindow="0" windowWidth="15330" windowHeight="772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4" i="1"/>
  <c r="I21" i="1"/>
  <c r="I18" i="1"/>
  <c r="I15" i="1"/>
  <c r="I12" i="1"/>
  <c r="I7" i="1"/>
  <c r="H27" i="1"/>
  <c r="H24" i="1"/>
  <c r="H21" i="1"/>
  <c r="H18" i="1"/>
  <c r="H15" i="1"/>
  <c r="H12" i="1"/>
  <c r="H7" i="1"/>
  <c r="G27" i="1"/>
  <c r="E27" i="1"/>
  <c r="F27" i="1"/>
  <c r="D27" i="1"/>
</calcChain>
</file>

<file path=xl/sharedStrings.xml><?xml version="1.0" encoding="utf-8"?>
<sst xmlns="http://schemas.openxmlformats.org/spreadsheetml/2006/main" count="43" uniqueCount="33">
  <si>
    <t>AVUSTUS TURKULAISTEN VAMMAISYHDISTYSTEN VESIVOIMISTELUUN</t>
  </si>
  <si>
    <t>Liite 3</t>
  </si>
  <si>
    <t>JA UINTIIN v. 2017</t>
  </si>
  <si>
    <t>Yhdistys</t>
  </si>
  <si>
    <t>Avustus€</t>
  </si>
  <si>
    <t>Avustus%</t>
  </si>
  <si>
    <t>v. 2017</t>
  </si>
  <si>
    <t>Kustannus</t>
  </si>
  <si>
    <t>v. 2016</t>
  </si>
  <si>
    <t>Kustannus€</t>
  </si>
  <si>
    <t>Lounais-Suomen</t>
  </si>
  <si>
    <t>Lihastautiyhdistys ry</t>
  </si>
  <si>
    <t>(ent. Turun Seudun</t>
  </si>
  <si>
    <t>Lihastautiyhdistys ry)</t>
  </si>
  <si>
    <t>Turun seudun</t>
  </si>
  <si>
    <t>Reumayhdistys ry</t>
  </si>
  <si>
    <t>Neuroyhdistys ry</t>
  </si>
  <si>
    <t>Turun Seudun</t>
  </si>
  <si>
    <t>Nivelyhdistys ry</t>
  </si>
  <si>
    <t>AVH-yhdistys ry</t>
  </si>
  <si>
    <t>Syöpäyhdistys ry</t>
  </si>
  <si>
    <t>Yhteensä</t>
  </si>
  <si>
    <t>Avustusprosentti v. 2017 0n 35,19% (v. 2016 39,99%).</t>
  </si>
  <si>
    <t>HYLÄTTÄVÄKSI EHDOTETTAVA ANOMUS TAI OSA ANOMUKSESTA:</t>
  </si>
  <si>
    <t>Turun Seudun AVH-yhdistys ry</t>
  </si>
  <si>
    <t>28.10.2017 klo 11.38</t>
  </si>
  <si>
    <t xml:space="preserve">Impivaaran uimahallin tilauskuntosali </t>
  </si>
  <si>
    <t>Männikön liikuntakäytöstä aiheutuneet</t>
  </si>
  <si>
    <t>kustannukset, yhteensä 1 134€.</t>
  </si>
  <si>
    <t>Hylkäysperuste:</t>
  </si>
  <si>
    <t>Impivaaran uimahallin tilauskuntosalin</t>
  </si>
  <si>
    <t>vuokra sisältää jo kaupungin subvention.</t>
  </si>
  <si>
    <t>ei anonut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</si>
</sst>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4" fontId="1" fillId="0" borderId="0" xfId="0" applyNumberFormat="1" applyFont="1"/>
    <xf numFmtId="2" fontId="1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H31" sqref="H31"/>
    </sheetView>
  </sheetViews>
  <sheetFormatPr defaultRowHeight="12.75" x14ac:dyDescent="0.2"/>
  <cols>
    <col min="3" max="3" width="7" customWidth="1"/>
    <col min="4" max="4" width="10.85546875" customWidth="1"/>
    <col min="7" max="7" width="10.28515625" customWidth="1"/>
    <col min="8" max="8" width="11.5703125" bestFit="1" customWidth="1"/>
    <col min="9" max="9" width="9.5703125" bestFit="1" customWidth="1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I1" t="s">
        <v>1</v>
      </c>
    </row>
    <row r="2" spans="1:9" x14ac:dyDescent="0.2">
      <c r="A2" s="1" t="s">
        <v>2</v>
      </c>
      <c r="B2" s="1"/>
      <c r="C2" s="1"/>
      <c r="D2" s="1"/>
      <c r="E2" s="1"/>
      <c r="F2" s="1"/>
      <c r="G2" s="1"/>
    </row>
    <row r="4" spans="1:9" x14ac:dyDescent="0.2">
      <c r="A4" s="1" t="s">
        <v>3</v>
      </c>
      <c r="B4" s="1"/>
      <c r="C4" s="1"/>
      <c r="D4" s="1" t="s">
        <v>9</v>
      </c>
      <c r="E4" s="1" t="s">
        <v>5</v>
      </c>
      <c r="F4" s="1" t="s">
        <v>4</v>
      </c>
      <c r="G4" s="1" t="s">
        <v>7</v>
      </c>
      <c r="H4" s="1" t="s">
        <v>5</v>
      </c>
      <c r="I4" s="1" t="s">
        <v>4</v>
      </c>
    </row>
    <row r="5" spans="1:9" x14ac:dyDescent="0.2">
      <c r="A5" s="1"/>
      <c r="B5" s="1"/>
      <c r="C5" s="1"/>
      <c r="D5" s="1" t="s">
        <v>8</v>
      </c>
      <c r="E5" s="1" t="s">
        <v>8</v>
      </c>
      <c r="F5" s="1" t="s">
        <v>8</v>
      </c>
      <c r="G5" s="1" t="s">
        <v>6</v>
      </c>
      <c r="H5" s="1" t="s">
        <v>6</v>
      </c>
      <c r="I5" s="1" t="s">
        <v>6</v>
      </c>
    </row>
    <row r="7" spans="1:9" x14ac:dyDescent="0.2">
      <c r="A7" t="s">
        <v>10</v>
      </c>
      <c r="D7" s="2">
        <v>1080</v>
      </c>
      <c r="E7">
        <v>1.55</v>
      </c>
      <c r="F7">
        <v>419.73</v>
      </c>
      <c r="G7" s="2">
        <v>745</v>
      </c>
      <c r="H7" s="4">
        <f>G7/G27*100</f>
        <v>0.97098868283364992</v>
      </c>
      <c r="I7" s="4">
        <f>H7*270</f>
        <v>262.1669443650855</v>
      </c>
    </row>
    <row r="8" spans="1:9" x14ac:dyDescent="0.2">
      <c r="A8" t="s">
        <v>11</v>
      </c>
      <c r="G8" s="2"/>
      <c r="H8" s="4"/>
      <c r="I8" s="4"/>
    </row>
    <row r="9" spans="1:9" x14ac:dyDescent="0.2">
      <c r="A9" t="s">
        <v>12</v>
      </c>
      <c r="G9" s="2"/>
      <c r="H9" s="4"/>
      <c r="I9" s="4"/>
    </row>
    <row r="10" spans="1:9" x14ac:dyDescent="0.2">
      <c r="A10" t="s">
        <v>13</v>
      </c>
      <c r="G10" s="2"/>
      <c r="H10" s="4"/>
      <c r="I10" s="4"/>
    </row>
    <row r="11" spans="1:9" x14ac:dyDescent="0.2">
      <c r="G11" s="2"/>
      <c r="H11" s="4"/>
      <c r="I11" s="4"/>
    </row>
    <row r="12" spans="1:9" x14ac:dyDescent="0.2">
      <c r="A12" t="s">
        <v>14</v>
      </c>
      <c r="D12" s="2">
        <v>7011.56</v>
      </c>
      <c r="E12">
        <v>10.09</v>
      </c>
      <c r="F12" s="2">
        <v>2724.96</v>
      </c>
      <c r="G12" s="2">
        <v>6030</v>
      </c>
      <c r="H12" s="4">
        <f>G12/G27*100</f>
        <v>7.8591432986401459</v>
      </c>
      <c r="I12" s="2">
        <f>H12*270</f>
        <v>2121.9686906328393</v>
      </c>
    </row>
    <row r="13" spans="1:9" x14ac:dyDescent="0.2">
      <c r="A13" t="s">
        <v>15</v>
      </c>
      <c r="G13" s="2"/>
      <c r="H13" s="4"/>
      <c r="I13" s="4"/>
    </row>
    <row r="14" spans="1:9" x14ac:dyDescent="0.2">
      <c r="G14" s="2"/>
      <c r="H14" s="4"/>
      <c r="I14" s="4"/>
    </row>
    <row r="15" spans="1:9" x14ac:dyDescent="0.2">
      <c r="A15" t="s">
        <v>10</v>
      </c>
      <c r="D15" s="2">
        <v>1200</v>
      </c>
      <c r="E15">
        <v>1.73</v>
      </c>
      <c r="F15">
        <v>466.37</v>
      </c>
      <c r="G15" s="2">
        <v>880</v>
      </c>
      <c r="H15" s="4">
        <f>G15/G27*100</f>
        <v>1.1469396522061905</v>
      </c>
      <c r="I15" s="4">
        <f>H15*270</f>
        <v>309.67370609567143</v>
      </c>
    </row>
    <row r="16" spans="1:9" x14ac:dyDescent="0.2">
      <c r="A16" t="s">
        <v>16</v>
      </c>
      <c r="G16" s="2"/>
      <c r="H16" s="4"/>
      <c r="I16" s="4"/>
    </row>
    <row r="17" spans="1:9" x14ac:dyDescent="0.2">
      <c r="G17" s="2"/>
      <c r="H17" s="4"/>
      <c r="I17" s="4"/>
    </row>
    <row r="18" spans="1:9" x14ac:dyDescent="0.2">
      <c r="A18" t="s">
        <v>17</v>
      </c>
      <c r="D18" s="2">
        <v>57850.27</v>
      </c>
      <c r="E18">
        <v>83.27</v>
      </c>
      <c r="F18" s="2">
        <v>22482.86</v>
      </c>
      <c r="G18" s="2">
        <v>55170.92</v>
      </c>
      <c r="H18" s="4">
        <f>G18/G27*100</f>
        <v>71.90649522351768</v>
      </c>
      <c r="I18" s="2">
        <f>H18*270</f>
        <v>19414.753710349774</v>
      </c>
    </row>
    <row r="19" spans="1:9" x14ac:dyDescent="0.2">
      <c r="A19" t="s">
        <v>18</v>
      </c>
      <c r="G19" s="2"/>
      <c r="H19" s="4"/>
      <c r="I19" s="4"/>
    </row>
    <row r="20" spans="1:9" x14ac:dyDescent="0.2">
      <c r="G20" s="2"/>
      <c r="H20" s="4"/>
      <c r="I20" s="4"/>
    </row>
    <row r="21" spans="1:9" x14ac:dyDescent="0.2">
      <c r="A21" t="s">
        <v>17</v>
      </c>
      <c r="D21" s="3" t="s">
        <v>32</v>
      </c>
      <c r="G21" s="2">
        <v>1650</v>
      </c>
      <c r="H21" s="4">
        <f>G21/G27*100</f>
        <v>2.150511847886607</v>
      </c>
      <c r="I21" s="4">
        <f>H21*270</f>
        <v>580.63819892938386</v>
      </c>
    </row>
    <row r="22" spans="1:9" x14ac:dyDescent="0.2">
      <c r="A22" t="s">
        <v>19</v>
      </c>
      <c r="G22" s="2"/>
      <c r="H22" s="4"/>
      <c r="I22" s="4"/>
    </row>
    <row r="23" spans="1:9" x14ac:dyDescent="0.2">
      <c r="G23" s="2"/>
      <c r="H23" s="4"/>
      <c r="I23" s="4"/>
    </row>
    <row r="24" spans="1:9" x14ac:dyDescent="0.2">
      <c r="A24" t="s">
        <v>10</v>
      </c>
      <c r="D24" s="3" t="s">
        <v>32</v>
      </c>
      <c r="G24" s="2">
        <v>12250</v>
      </c>
      <c r="H24" s="4">
        <f>G24/G27*100</f>
        <v>15.965921294915722</v>
      </c>
      <c r="I24" s="2">
        <f>H24*270</f>
        <v>4310.7987496272453</v>
      </c>
    </row>
    <row r="25" spans="1:9" x14ac:dyDescent="0.2">
      <c r="A25" t="s">
        <v>20</v>
      </c>
      <c r="G25" s="2"/>
      <c r="H25" s="4"/>
    </row>
    <row r="26" spans="1:9" x14ac:dyDescent="0.2">
      <c r="G26" s="2"/>
      <c r="H26" s="4"/>
    </row>
    <row r="27" spans="1:9" x14ac:dyDescent="0.2">
      <c r="A27" s="1" t="s">
        <v>21</v>
      </c>
      <c r="B27" s="1"/>
      <c r="C27" s="1"/>
      <c r="D27" s="5">
        <f t="shared" ref="D27:I27" si="0">SUM(D7:D26)</f>
        <v>67141.83</v>
      </c>
      <c r="E27" s="1">
        <f t="shared" si="0"/>
        <v>96.64</v>
      </c>
      <c r="F27" s="5">
        <f t="shared" si="0"/>
        <v>26093.920000000002</v>
      </c>
      <c r="G27" s="5">
        <f t="shared" si="0"/>
        <v>76725.919999999998</v>
      </c>
      <c r="H27" s="6">
        <f t="shared" si="0"/>
        <v>99.999999999999986</v>
      </c>
      <c r="I27" s="5">
        <f t="shared" si="0"/>
        <v>27000</v>
      </c>
    </row>
    <row r="29" spans="1:9" x14ac:dyDescent="0.2">
      <c r="A29" t="s">
        <v>22</v>
      </c>
    </row>
    <row r="31" spans="1:9" x14ac:dyDescent="0.2">
      <c r="A31" s="1" t="s">
        <v>23</v>
      </c>
    </row>
    <row r="33" spans="1:6" x14ac:dyDescent="0.2">
      <c r="A33" t="s">
        <v>24</v>
      </c>
      <c r="F33" t="s">
        <v>26</v>
      </c>
    </row>
    <row r="34" spans="1:6" x14ac:dyDescent="0.2">
      <c r="A34" t="s">
        <v>25</v>
      </c>
      <c r="F34" t="s">
        <v>27</v>
      </c>
    </row>
    <row r="35" spans="1:6" x14ac:dyDescent="0.2">
      <c r="F35" t="s">
        <v>28</v>
      </c>
    </row>
    <row r="37" spans="1:6" x14ac:dyDescent="0.2">
      <c r="F37" s="1" t="s">
        <v>29</v>
      </c>
    </row>
    <row r="38" spans="1:6" x14ac:dyDescent="0.2">
      <c r="F38" t="s">
        <v>30</v>
      </c>
    </row>
    <row r="39" spans="1:6" x14ac:dyDescent="0.2">
      <c r="F39" t="s">
        <v>31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äätös-_x0020__x002f_kokouspvm xmlns="b03131df-fdca-4f96-b491-cb071e0af91d">2017-12-11T22:00:00+00:00</Päätös-_x0020__x002f_kokouspvm>
    <Kuvaus_x0020_ xmlns="c0669cf5-47b7-434b-b628-527048ee54de" xsi:nil="true"/>
    <_Julkisuus_ xmlns="b03131df-fdca-4f96-b491-cb071e0af91d">Julkinen</_Julkisuus_>
    <ac19b25ddc254828948cf4ce84aad47a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Liite</TermName>
          <TermId xmlns="http://schemas.microsoft.com/office/infopath/2007/PartnerControls">2bf75084-fc5f-437d-8688-7a1f79a9adba</TermId>
        </TermInfo>
      </Terms>
    </ac19b25ddc254828948cf4ce84aad47a>
    <TaxCatchAll xmlns="b03131df-fdca-4f96-b491-cb071e0af91d">
      <Value>9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okousasiakirja Turku" ma:contentTypeID="0x010100BABE01DC4AF04CBC98B987127D9FC69A0600950C2E49D69CDC4F88C06D48D82C9E83" ma:contentTypeVersion="10" ma:contentTypeDescription="Luo uusi asiakirja." ma:contentTypeScope="" ma:versionID="a673985d3d4169e1a5f6727b2191d323">
  <xsd:schema xmlns:xsd="http://www.w3.org/2001/XMLSchema" xmlns:xs="http://www.w3.org/2001/XMLSchema" xmlns:p="http://schemas.microsoft.com/office/2006/metadata/properties" xmlns:ns2="b03131df-fdca-4f96-b491-cb071e0af91d" xmlns:ns3="b7caa62b-7ad8-4ac0-91e3-d215c04b2f01" xmlns:ns4="c0669cf5-47b7-434b-b628-527048ee54de" targetNamespace="http://schemas.microsoft.com/office/2006/metadata/properties" ma:root="true" ma:fieldsID="ddf771d4222c1faa016a06cdc1cf3659" ns2:_="" ns3:_="" ns4:_="">
    <xsd:import namespace="b03131df-fdca-4f96-b491-cb071e0af91d"/>
    <xsd:import namespace="b7caa62b-7ad8-4ac0-91e3-d215c04b2f01"/>
    <xsd:import namespace="c0669cf5-47b7-434b-b628-527048ee54de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2:Päätös-_x0020__x002f_kokouspvm"/>
                <xsd:element ref="ns3:_dlc_DocId" minOccurs="0"/>
                <xsd:element ref="ns3:_dlc_DocIdUrl" minOccurs="0"/>
                <xsd:element ref="ns3:_dlc_DocIdPersistId" minOccurs="0"/>
                <xsd:element ref="ns2:ac19b25ddc254828948cf4ce84aad47a" minOccurs="0"/>
                <xsd:element ref="ns2:TaxCatchAll" minOccurs="0"/>
                <xsd:element ref="ns2:TaxCatchAllLabel" minOccurs="0"/>
                <xsd:element ref="ns4:Kuvaus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Päätös-_x0020__x002f_kokouspvm" ma:index="2" ma:displayName="Päätös- /kokouspvm" ma:format="DateOnly" ma:internalName="P_x00e4__x00e4_t_x00f6_s_x002d__x0020__x002F_kokouspvm">
      <xsd:simpleType>
        <xsd:restriction base="dms:DateTime"/>
      </xsd:simpleType>
    </xsd:element>
    <xsd:element name="ac19b25ddc254828948cf4ce84aad47a" ma:index="12" ma:taxonomy="true" ma:internalName="ac19b25ddc254828948cf4ce84aad47a" ma:taxonomyFieldName="_Kokousasiakirjan_x0020_tyyppi" ma:displayName="Kokousasiakirjan tyyppi" ma:default="" ma:fieldId="{ac19b25d-dc25-4828-948c-f4ce84aad47a}" ma:sspId="6948e327-c22f-45f3-ba73-76ec8822dedd" ma:termSetId="c95bffc7-408b-460f-9aa3-056411bfe7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cf563096-266a-42ed-8931-a7b027161080}" ma:internalName="TaxCatchAll" ma:showField="CatchAllData" ma:web="17c042a4-a892-4986-a9a8-53f06a315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description="" ma:hidden="true" ma:list="{cf563096-266a-42ed-8931-a7b027161080}" ma:internalName="TaxCatchAllLabel" ma:readOnly="true" ma:showField="CatchAllDataLabel" ma:web="17c042a4-a892-4986-a9a8-53f06a315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69cf5-47b7-434b-b628-527048ee54de" elementFormDefault="qualified">
    <xsd:import namespace="http://schemas.microsoft.com/office/2006/documentManagement/types"/>
    <xsd:import namespace="http://schemas.microsoft.com/office/infopath/2007/PartnerControls"/>
    <xsd:element name="Kuvaus_x0020_" ma:index="18" nillable="true" ma:displayName="Kuvaus" ma:internalName="Kuvaus_x0020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4F53B8-4416-4B81-829F-CFEAB9E51F0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2F0D151-8D52-4E59-B916-487573B192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368702-9454-4B30-90DF-249CAD0EBBD6}">
  <ds:schemaRefs>
    <ds:schemaRef ds:uri="b03131df-fdca-4f96-b491-cb071e0af91d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c0669cf5-47b7-434b-b628-527048ee54de"/>
    <ds:schemaRef ds:uri="b7caa62b-7ad8-4ac0-91e3-d215c04b2f01"/>
  </ds:schemaRefs>
</ds:datastoreItem>
</file>

<file path=customXml/itemProps4.xml><?xml version="1.0" encoding="utf-8"?>
<ds:datastoreItem xmlns:ds="http://schemas.openxmlformats.org/officeDocument/2006/customXml" ds:itemID="{94FEB8F5-AFA0-45A1-8EEE-2B4DB501E1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b7caa62b-7ad8-4ac0-91e3-d215c04b2f01"/>
    <ds:schemaRef ds:uri="c0669cf5-47b7-434b-b628-527048ee54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Päivi</dc:creator>
  <cp:lastModifiedBy>Siekkinen Jaana</cp:lastModifiedBy>
  <cp:lastPrinted>2017-12-04T15:28:43Z</cp:lastPrinted>
  <dcterms:created xsi:type="dcterms:W3CDTF">2017-12-04T15:27:55Z</dcterms:created>
  <dcterms:modified xsi:type="dcterms:W3CDTF">2017-12-05T12:57:03Z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0x010100BABE01DC4AF04CBC98B987127D9FC69A0600950C2E49D69CDC4F88C06D48D82C9E83</vt:lpwstr>
  </property>
  <property fmtid="{D5CDD505-2E9C-101B-9397-08002B2CF9AE}" pid="3" name="_Kokousasiakirjan tyyppi">
    <vt:lpwstr>9;#Liite|2bf75084-fc5f-437d-8688-7a1f79a9adba</vt:lpwstr>
  </property>
</Properties>
</file>