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12.12.2017\"/>
    </mc:Choice>
  </mc:AlternateContent>
  <bookViews>
    <workbookView xWindow="0" yWindow="0" windowWidth="15330" windowHeight="772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D30" i="1"/>
  <c r="I48" i="1" l="1"/>
  <c r="F48" i="1" l="1"/>
  <c r="E48" i="1"/>
  <c r="D48" i="1" l="1"/>
</calcChain>
</file>

<file path=xl/sharedStrings.xml><?xml version="1.0" encoding="utf-8"?>
<sst xmlns="http://schemas.openxmlformats.org/spreadsheetml/2006/main" count="127" uniqueCount="100">
  <si>
    <t>EHDOTUS HARJOITUSTILA-AVUSTUKSEN JAKAMISESTA v. 2017 / kategoria I</t>
  </si>
  <si>
    <t>Liite 1</t>
  </si>
  <si>
    <t>Lasten ja nuorten liikuntatoiminta</t>
  </si>
  <si>
    <t>Anoja</t>
  </si>
  <si>
    <t>Avustus</t>
  </si>
  <si>
    <t>v. 2017</t>
  </si>
  <si>
    <t>Hyväks.</t>
  </si>
  <si>
    <t>kustannus</t>
  </si>
  <si>
    <t>v. 2016</t>
  </si>
  <si>
    <t>Kerroin</t>
  </si>
  <si>
    <t>TVS-Tennis ry</t>
  </si>
  <si>
    <t>Åbo Lawn-Tennis Klubb rf</t>
  </si>
  <si>
    <t>Turun Seudun Squash ry</t>
  </si>
  <si>
    <t>FBC Turku ry</t>
  </si>
  <si>
    <t>Hirvensalon voimistelu- ja</t>
  </si>
  <si>
    <t>urheiluseura Heitto ry</t>
  </si>
  <si>
    <t>TPS Salibandy ry</t>
  </si>
  <si>
    <t>Turun Urheiluratsastajat ry</t>
  </si>
  <si>
    <t>Lounais-Suomen Kiipeilykerho</t>
  </si>
  <si>
    <t>Kruxi ry</t>
  </si>
  <si>
    <t>Tanssiseura Turun Tähtitanssi ry</t>
  </si>
  <si>
    <t>Turun Flamenco ry</t>
  </si>
  <si>
    <t>HYLÄTTÄVÄKSI EHDOTETTAVAT ANOMUKSET TAI OSIA ANOMUKSISTA / KATEGORIA I:</t>
  </si>
  <si>
    <t>31.10.2017 klo 16.34</t>
  </si>
  <si>
    <t>Anomuksessa esitetty aikuisten liikuntatoiminnan kustan-</t>
  </si>
  <si>
    <t>nukset Fregolinan salilla yhteensä 1 626€.</t>
  </si>
  <si>
    <t>Hylkäysperuste:</t>
  </si>
  <si>
    <t>Aikuisten liikuntatoiminnan kustannuksia ei avusteta</t>
  </si>
  <si>
    <t>vuonna 2017.</t>
  </si>
  <si>
    <t>DC Diamond ry</t>
  </si>
  <si>
    <t>26.10.2017 klo 14.04</t>
  </si>
  <si>
    <t>nukset Radiomiehenkatu 3 salilla yhteensä 1 678,97€.</t>
  </si>
  <si>
    <t>Turku Disco &amp; Show Dancers ry</t>
  </si>
  <si>
    <t>Samba Carioca ry</t>
  </si>
  <si>
    <t>19.10.2017 klo 9.48</t>
  </si>
  <si>
    <t>Anoja on esittänyt hyväksyttäväksi lasten ja nuorten kus-</t>
  </si>
  <si>
    <t>tannuksia yhteensä 10 000€ perustuen siihen, että muuta-</t>
  </si>
  <si>
    <t>mia junioreita on mukana aikuisten liikuntaryhmissä.</t>
  </si>
  <si>
    <t>Liikuntapalvelukeskus katsoo, että avustusperiaatteiden</t>
  </si>
  <si>
    <t>tulkinta on virheellinen. Em. Syystä johtuen avustus on las-</t>
  </si>
  <si>
    <t xml:space="preserve">kettu kustannusten suhteessa 50%-50%  aikuisten sekä  </t>
  </si>
  <si>
    <t>lasten ja nuorten liikuntatoiminnassa seuran antaman lisä-</t>
  </si>
  <si>
    <t xml:space="preserve">selvityksen perusteella. </t>
  </si>
  <si>
    <t>Anomuksessa esitetyn 10 000€:n ja liikuntapalvelukeskuk-</t>
  </si>
  <si>
    <t>sen hyväksymän 8 384,76€:n erotus 1 615,24€ tulee</t>
  </si>
  <si>
    <t>hylätä.</t>
  </si>
  <si>
    <t>Tanssiurheiluseura Bolero ry</t>
  </si>
  <si>
    <t>Tanssiseura Sekahaku ry</t>
  </si>
  <si>
    <t>Aura Golf ry</t>
  </si>
  <si>
    <t>Harjattula Golf &amp; Country Club ry</t>
  </si>
  <si>
    <t>Turun Vesikissat ry</t>
  </si>
  <si>
    <t>Turku Fighting Center ry</t>
  </si>
  <si>
    <t>Krav Maga Turku ry</t>
  </si>
  <si>
    <t>Budokwai ry Karate</t>
  </si>
  <si>
    <t>Budokwai ry Taekwondo</t>
  </si>
  <si>
    <t>Sankukai ry</t>
  </si>
  <si>
    <t>Finnfighter´s Gym ry</t>
  </si>
  <si>
    <t>Turku Aikikai ry</t>
  </si>
  <si>
    <t>Turun Ju-jutsuseura ry</t>
  </si>
  <si>
    <t>Turun Moottorikerho ry</t>
  </si>
  <si>
    <t>Turun Urheiluautoilijat ry</t>
  </si>
  <si>
    <t>Turku Thai-Boxing Club ry</t>
  </si>
  <si>
    <t>Silent Underground ry</t>
  </si>
  <si>
    <t>30.10.2017 klo 13.26</t>
  </si>
  <si>
    <t>Anoja on esittänyt anomuksessaan myös yli 20 v. harras-</t>
  </si>
  <si>
    <t>tajien kustannuksia yhteensä 6 674,07€.</t>
  </si>
  <si>
    <t>Momo Racing Team ry</t>
  </si>
  <si>
    <t>Turun Moottoripyöräilijät ry</t>
  </si>
  <si>
    <t>West Coast Racing Club ry</t>
  </si>
  <si>
    <t>Turun Sulka ry</t>
  </si>
  <si>
    <t>Turun Petanque-seura ry</t>
  </si>
  <si>
    <t>Saaristomeren Melojat ry</t>
  </si>
  <si>
    <t>Turun Seudun AVH-yhdistys ry</t>
  </si>
  <si>
    <t>Turku-Pesis ry</t>
  </si>
  <si>
    <t>30.10.2017 klo 19.37</t>
  </si>
  <si>
    <t>Seura anoo  avustusta B-poikien vuokramaksuihin Rusko-</t>
  </si>
  <si>
    <t>talon liikuntasalin käytöstä yhteensä 677€.</t>
  </si>
  <si>
    <t>Avustusta myönnetään vain Turussa sijaitsevien liikunta-</t>
  </si>
  <si>
    <t>paikkojen vuokriin.</t>
  </si>
  <si>
    <t>Syce One ry</t>
  </si>
  <si>
    <t>31.10.2017 klo 23.36</t>
  </si>
  <si>
    <t>Seura anoo avustusta Steinerkoulun ja Helsinginkatu 21</t>
  </si>
  <si>
    <t>salin vuokrakustannuksiin yhteensä 4 765€.</t>
  </si>
  <si>
    <t>Liikuntapalvelukeskus on pyytänyt seuralta lisäselvityksen</t>
  </si>
  <si>
    <t>seuran jäsenistön ikäjakaumasta yli 20 vuotiaat ja alle</t>
  </si>
  <si>
    <t>20 vuotiaat, jotta avustuslaskenta saadaan tehtyä vain</t>
  </si>
  <si>
    <t>lasten ja nuorten liikuntatoiminnan kustannusten osalta.</t>
  </si>
  <si>
    <t>Seura ei ole toimittanut pyydettyä liitettä.</t>
  </si>
  <si>
    <t>Anomus esitetään hylättäväksi puutteellisten tietojen takia.</t>
  </si>
  <si>
    <t>Kaikki yhteensä</t>
  </si>
  <si>
    <t>ei anonut</t>
  </si>
  <si>
    <t>anoi</t>
  </si>
  <si>
    <t>hylättiin</t>
  </si>
  <si>
    <t>Budokwai ry</t>
  </si>
  <si>
    <t>29.10.2017 klo 16.39</t>
  </si>
  <si>
    <t>Karatejaosto on käyttänyt Sormat Oy:n tiloja liikuntatoi-</t>
  </si>
  <si>
    <t>mintaansa ajalla 1.1.-31.5.2017. Kustannukset tältä ajalta</t>
  </si>
  <si>
    <t>yhteensä 7 650,20€. Sormat Oy sijaitsee Ruskolla.</t>
  </si>
  <si>
    <t>Tavoitetaso v. 2017 aikuiset: ei avustusta ja alle 20 v. 55-60%.</t>
  </si>
  <si>
    <t>Avustusprosentti v. 2017 aikuiset 0% ja alle 20 v. 54,66%.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</si>
</sst>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000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/>
    <xf numFmtId="16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G50" sqref="G50"/>
    </sheetView>
  </sheetViews>
  <sheetFormatPr defaultRowHeight="12.75" x14ac:dyDescent="0.2"/>
  <cols>
    <col min="4" max="5" width="10.5703125" customWidth="1"/>
    <col min="6" max="6" width="11.5703125" customWidth="1"/>
    <col min="7" max="7" width="12.85546875" customWidth="1"/>
    <col min="8" max="8" width="3.85546875" customWidth="1"/>
    <col min="9" max="9" width="10.140625" bestFit="1" customWidth="1"/>
  </cols>
  <sheetData>
    <row r="1" spans="1:9" x14ac:dyDescent="0.2">
      <c r="A1" s="1" t="s">
        <v>0</v>
      </c>
      <c r="I1" t="s">
        <v>1</v>
      </c>
    </row>
    <row r="2" spans="1:9" x14ac:dyDescent="0.2">
      <c r="A2" s="1" t="s">
        <v>2</v>
      </c>
    </row>
    <row r="4" spans="1:9" x14ac:dyDescent="0.2">
      <c r="A4" s="1" t="s">
        <v>3</v>
      </c>
      <c r="B4" s="1"/>
      <c r="C4" s="1"/>
      <c r="D4" s="1" t="s">
        <v>6</v>
      </c>
      <c r="E4" s="1" t="s">
        <v>6</v>
      </c>
      <c r="F4" s="1" t="s">
        <v>4</v>
      </c>
      <c r="G4" s="1" t="s">
        <v>9</v>
      </c>
      <c r="H4" s="1"/>
      <c r="I4" s="1" t="s">
        <v>4</v>
      </c>
    </row>
    <row r="5" spans="1:9" x14ac:dyDescent="0.2">
      <c r="A5" s="1"/>
      <c r="B5" s="1"/>
      <c r="C5" s="1"/>
      <c r="D5" s="1" t="s">
        <v>7</v>
      </c>
      <c r="E5" s="1" t="s">
        <v>7</v>
      </c>
      <c r="F5" s="1" t="s">
        <v>8</v>
      </c>
      <c r="G5" s="1"/>
      <c r="H5" s="1"/>
      <c r="I5" s="1" t="s">
        <v>5</v>
      </c>
    </row>
    <row r="6" spans="1:9" x14ac:dyDescent="0.2">
      <c r="A6" s="1"/>
      <c r="B6" s="1"/>
      <c r="C6" s="1"/>
      <c r="D6" s="1" t="s">
        <v>5</v>
      </c>
      <c r="E6" s="1" t="s">
        <v>8</v>
      </c>
      <c r="F6" s="1"/>
      <c r="G6" s="1"/>
      <c r="H6" s="1"/>
      <c r="I6" s="1"/>
    </row>
    <row r="8" spans="1:9" x14ac:dyDescent="0.2">
      <c r="A8" t="s">
        <v>10</v>
      </c>
      <c r="D8" s="2">
        <v>71507.37</v>
      </c>
      <c r="E8" s="2">
        <v>79147.649999999994</v>
      </c>
      <c r="F8" s="2">
        <v>52252.61</v>
      </c>
      <c r="G8" s="7">
        <v>0.54665732</v>
      </c>
      <c r="I8" s="2">
        <f>D8*G8</f>
        <v>39090.0272444484</v>
      </c>
    </row>
    <row r="9" spans="1:9" x14ac:dyDescent="0.2">
      <c r="A9" t="s">
        <v>11</v>
      </c>
      <c r="D9" s="2">
        <v>113139</v>
      </c>
      <c r="E9" s="2">
        <v>138602</v>
      </c>
      <c r="F9" s="2">
        <v>91503.87</v>
      </c>
      <c r="G9" s="7">
        <v>0.54665732</v>
      </c>
      <c r="I9" s="2">
        <f t="shared" ref="I9:I46" si="0">D9*G9</f>
        <v>61848.262527480001</v>
      </c>
    </row>
    <row r="10" spans="1:9" x14ac:dyDescent="0.2">
      <c r="A10" t="s">
        <v>12</v>
      </c>
      <c r="D10" s="2">
        <v>1699</v>
      </c>
      <c r="E10" s="2">
        <v>1172</v>
      </c>
      <c r="F10">
        <v>773.74</v>
      </c>
      <c r="G10" s="7">
        <v>0.54665732</v>
      </c>
      <c r="I10" s="2">
        <f t="shared" si="0"/>
        <v>928.77078668000001</v>
      </c>
    </row>
    <row r="11" spans="1:9" x14ac:dyDescent="0.2">
      <c r="A11" t="s">
        <v>13</v>
      </c>
      <c r="D11" s="2">
        <v>91490.51</v>
      </c>
      <c r="E11" s="2">
        <v>88221.9</v>
      </c>
      <c r="F11" s="2">
        <v>58243.35</v>
      </c>
      <c r="G11" s="7">
        <v>0.54665732</v>
      </c>
      <c r="I11" s="2">
        <f t="shared" si="0"/>
        <v>50013.957002033196</v>
      </c>
    </row>
    <row r="12" spans="1:9" x14ac:dyDescent="0.2">
      <c r="A12" t="s">
        <v>14</v>
      </c>
      <c r="D12" s="2">
        <v>32375.200000000001</v>
      </c>
      <c r="E12" s="2">
        <v>35464.5</v>
      </c>
      <c r="F12" s="2">
        <v>23413.360000000001</v>
      </c>
      <c r="G12" s="7">
        <v>0.54665732</v>
      </c>
      <c r="I12" s="2">
        <f t="shared" si="0"/>
        <v>17698.140066463999</v>
      </c>
    </row>
    <row r="13" spans="1:9" x14ac:dyDescent="0.2">
      <c r="A13" t="s">
        <v>15</v>
      </c>
      <c r="G13" s="7">
        <v>0.54665732</v>
      </c>
      <c r="I13" s="2"/>
    </row>
    <row r="14" spans="1:9" x14ac:dyDescent="0.2">
      <c r="A14" t="s">
        <v>16</v>
      </c>
      <c r="D14" s="2">
        <v>185066.22</v>
      </c>
      <c r="E14" s="2">
        <v>173352.64</v>
      </c>
      <c r="F14" s="2">
        <v>114445.95</v>
      </c>
      <c r="G14" s="7">
        <v>0.54665732</v>
      </c>
      <c r="I14" s="2">
        <f t="shared" si="0"/>
        <v>101167.80384773041</v>
      </c>
    </row>
    <row r="15" spans="1:9" x14ac:dyDescent="0.2">
      <c r="A15" t="s">
        <v>17</v>
      </c>
      <c r="D15" s="2">
        <v>4244</v>
      </c>
      <c r="E15" s="2">
        <v>3400</v>
      </c>
      <c r="F15" s="2">
        <v>2244.65</v>
      </c>
      <c r="G15" s="7">
        <v>0.54665732</v>
      </c>
      <c r="I15" s="2">
        <f t="shared" si="0"/>
        <v>2320.0136660799999</v>
      </c>
    </row>
    <row r="16" spans="1:9" x14ac:dyDescent="0.2">
      <c r="A16" t="s">
        <v>18</v>
      </c>
      <c r="D16" s="2">
        <v>18783</v>
      </c>
      <c r="E16" s="2">
        <v>18482.5</v>
      </c>
      <c r="F16" s="2">
        <v>12201.99</v>
      </c>
      <c r="G16" s="7">
        <v>0.54665732</v>
      </c>
      <c r="I16" s="2">
        <f t="shared" si="0"/>
        <v>10267.864441559999</v>
      </c>
    </row>
    <row r="17" spans="1:9" x14ac:dyDescent="0.2">
      <c r="A17" t="s">
        <v>19</v>
      </c>
      <c r="G17" s="7">
        <v>0.54665732</v>
      </c>
      <c r="I17" s="2"/>
    </row>
    <row r="18" spans="1:9" x14ac:dyDescent="0.2">
      <c r="A18" t="s">
        <v>20</v>
      </c>
      <c r="D18" s="2">
        <v>684</v>
      </c>
      <c r="E18" s="2">
        <v>480</v>
      </c>
      <c r="F18" s="2">
        <v>316.89</v>
      </c>
      <c r="G18" s="7">
        <v>0.54665732</v>
      </c>
      <c r="I18" s="2">
        <f t="shared" si="0"/>
        <v>373.91360687999997</v>
      </c>
    </row>
    <row r="19" spans="1:9" x14ac:dyDescent="0.2">
      <c r="A19" t="s">
        <v>21</v>
      </c>
      <c r="D19" s="2">
        <v>4135.24</v>
      </c>
      <c r="E19" s="2">
        <v>5302.32</v>
      </c>
      <c r="F19" s="2">
        <v>3500.55</v>
      </c>
      <c r="G19" s="7">
        <v>0.54665732</v>
      </c>
      <c r="I19" s="2">
        <f t="shared" si="0"/>
        <v>2260.5592159568</v>
      </c>
    </row>
    <row r="20" spans="1:9" x14ac:dyDescent="0.2">
      <c r="A20" t="s">
        <v>29</v>
      </c>
      <c r="D20" s="2">
        <v>12312.47</v>
      </c>
      <c r="E20" s="2">
        <v>11745.49</v>
      </c>
      <c r="F20" s="2">
        <v>7754.27</v>
      </c>
      <c r="G20" s="7">
        <v>0.54665732</v>
      </c>
      <c r="I20" s="2">
        <f t="shared" si="0"/>
        <v>6730.7018527803993</v>
      </c>
    </row>
    <row r="21" spans="1:9" x14ac:dyDescent="0.2">
      <c r="A21" t="s">
        <v>32</v>
      </c>
      <c r="D21" s="2">
        <v>6895</v>
      </c>
      <c r="E21" s="2">
        <v>7245</v>
      </c>
      <c r="F21" s="2">
        <v>4783.09</v>
      </c>
      <c r="G21" s="7">
        <v>0.54665732</v>
      </c>
      <c r="I21" s="2">
        <f t="shared" si="0"/>
        <v>3769.2022213999999</v>
      </c>
    </row>
    <row r="22" spans="1:9" x14ac:dyDescent="0.2">
      <c r="A22" t="s">
        <v>33</v>
      </c>
      <c r="D22" s="2">
        <v>8384.76</v>
      </c>
      <c r="E22" s="2">
        <v>8000</v>
      </c>
      <c r="F22" s="2">
        <v>5281.53</v>
      </c>
      <c r="G22" s="7">
        <v>0.54665732</v>
      </c>
      <c r="I22" s="2">
        <f t="shared" si="0"/>
        <v>4583.5904304431997</v>
      </c>
    </row>
    <row r="23" spans="1:9" x14ac:dyDescent="0.2">
      <c r="A23" t="s">
        <v>46</v>
      </c>
      <c r="D23" s="2">
        <v>5308.87</v>
      </c>
      <c r="E23" s="4" t="s">
        <v>90</v>
      </c>
      <c r="F23" s="2">
        <v>0</v>
      </c>
      <c r="G23" s="7">
        <v>0.54665732</v>
      </c>
      <c r="I23" s="2">
        <f t="shared" si="0"/>
        <v>2902.1326464283998</v>
      </c>
    </row>
    <row r="24" spans="1:9" x14ac:dyDescent="0.2">
      <c r="A24" t="s">
        <v>47</v>
      </c>
      <c r="D24" s="2">
        <v>1608.58</v>
      </c>
      <c r="E24" s="4" t="s">
        <v>90</v>
      </c>
      <c r="F24" s="2">
        <v>0</v>
      </c>
      <c r="G24" s="7">
        <v>0.54665732</v>
      </c>
      <c r="I24" s="2">
        <f t="shared" si="0"/>
        <v>879.34203180559996</v>
      </c>
    </row>
    <row r="25" spans="1:9" x14ac:dyDescent="0.2">
      <c r="A25" t="s">
        <v>48</v>
      </c>
      <c r="D25" s="2">
        <v>10385</v>
      </c>
      <c r="E25" s="2">
        <v>11157.1</v>
      </c>
      <c r="F25" s="2">
        <v>7365.82</v>
      </c>
      <c r="G25" s="7">
        <v>0.54665732</v>
      </c>
      <c r="I25" s="2">
        <f t="shared" si="0"/>
        <v>5677.0362682000004</v>
      </c>
    </row>
    <row r="26" spans="1:9" x14ac:dyDescent="0.2">
      <c r="A26" t="s">
        <v>49</v>
      </c>
      <c r="D26" s="2">
        <v>13821</v>
      </c>
      <c r="E26" s="2">
        <v>15722.5</v>
      </c>
      <c r="F26" s="2">
        <v>10379.86</v>
      </c>
      <c r="G26" s="7">
        <v>0.54665732</v>
      </c>
      <c r="I26" s="2">
        <f t="shared" si="0"/>
        <v>7555.3508197199999</v>
      </c>
    </row>
    <row r="27" spans="1:9" x14ac:dyDescent="0.2">
      <c r="A27" t="s">
        <v>50</v>
      </c>
      <c r="D27" s="2">
        <v>469</v>
      </c>
      <c r="E27" s="2">
        <v>469</v>
      </c>
      <c r="F27" s="2">
        <v>309.63</v>
      </c>
      <c r="G27" s="7">
        <v>0.54665732</v>
      </c>
      <c r="I27" s="2">
        <f t="shared" si="0"/>
        <v>256.38228307999998</v>
      </c>
    </row>
    <row r="28" spans="1:9" x14ac:dyDescent="0.2">
      <c r="A28" t="s">
        <v>51</v>
      </c>
      <c r="D28" s="2">
        <v>2065.62</v>
      </c>
      <c r="E28" s="2">
        <v>1417.34</v>
      </c>
      <c r="F28" s="2">
        <v>935.72</v>
      </c>
      <c r="G28" s="7">
        <v>0.54665732</v>
      </c>
      <c r="I28" s="2">
        <f t="shared" si="0"/>
        <v>1129.1862933384</v>
      </c>
    </row>
    <row r="29" spans="1:9" x14ac:dyDescent="0.2">
      <c r="A29" t="s">
        <v>52</v>
      </c>
      <c r="D29" s="2">
        <v>2511.2399999999998</v>
      </c>
      <c r="E29" s="2">
        <v>4420.8</v>
      </c>
      <c r="F29" s="2">
        <v>2918.57</v>
      </c>
      <c r="G29" s="7">
        <v>0.54665732</v>
      </c>
      <c r="I29" s="2">
        <f t="shared" si="0"/>
        <v>1372.7877282768</v>
      </c>
    </row>
    <row r="30" spans="1:9" x14ac:dyDescent="0.2">
      <c r="A30" t="s">
        <v>53</v>
      </c>
      <c r="D30" s="2">
        <f>13984.36-7650.2</f>
        <v>6334.1600000000008</v>
      </c>
      <c r="E30" s="2">
        <v>12022.5</v>
      </c>
      <c r="F30" s="2">
        <v>7937.15</v>
      </c>
      <c r="G30" s="7">
        <v>0.54665732</v>
      </c>
      <c r="H30" s="2"/>
      <c r="I30" s="2">
        <f t="shared" si="0"/>
        <v>3462.6149300512006</v>
      </c>
    </row>
    <row r="31" spans="1:9" x14ac:dyDescent="0.2">
      <c r="A31" t="s">
        <v>54</v>
      </c>
      <c r="D31" s="2">
        <v>40958.85</v>
      </c>
      <c r="E31" s="4" t="s">
        <v>90</v>
      </c>
      <c r="F31" s="2">
        <v>0</v>
      </c>
      <c r="G31" s="7">
        <v>0.54665732</v>
      </c>
      <c r="I31" s="2">
        <f t="shared" si="0"/>
        <v>22390.455171281999</v>
      </c>
    </row>
    <row r="32" spans="1:9" x14ac:dyDescent="0.2">
      <c r="A32" t="s">
        <v>55</v>
      </c>
      <c r="D32" s="2">
        <v>15428.4</v>
      </c>
      <c r="E32" s="2">
        <v>16552.8</v>
      </c>
      <c r="F32" s="2">
        <v>10928.02</v>
      </c>
      <c r="G32" s="7">
        <v>0.54665732</v>
      </c>
      <c r="H32" s="2"/>
      <c r="I32" s="2">
        <f t="shared" si="0"/>
        <v>8434.0477958880001</v>
      </c>
    </row>
    <row r="33" spans="1:9" x14ac:dyDescent="0.2">
      <c r="A33" t="s">
        <v>56</v>
      </c>
      <c r="D33" s="2">
        <v>10256</v>
      </c>
      <c r="E33" s="2">
        <v>8804</v>
      </c>
      <c r="F33" s="2">
        <v>5812.33</v>
      </c>
      <c r="G33" s="7">
        <v>0.54665732</v>
      </c>
      <c r="H33" s="2"/>
      <c r="I33" s="2">
        <f t="shared" si="0"/>
        <v>5606.5174739200002</v>
      </c>
    </row>
    <row r="34" spans="1:9" x14ac:dyDescent="0.2">
      <c r="A34" t="s">
        <v>57</v>
      </c>
      <c r="D34" s="2">
        <v>4234.0200000000004</v>
      </c>
      <c r="E34" s="2">
        <v>6915.52</v>
      </c>
      <c r="F34" s="2">
        <v>4565.57</v>
      </c>
      <c r="G34" s="7">
        <v>0.54665732</v>
      </c>
      <c r="H34" s="2"/>
      <c r="I34" s="2">
        <f t="shared" si="0"/>
        <v>2314.5580260264001</v>
      </c>
    </row>
    <row r="35" spans="1:9" x14ac:dyDescent="0.2">
      <c r="A35" t="s">
        <v>58</v>
      </c>
      <c r="D35" s="2">
        <v>58248.77</v>
      </c>
      <c r="E35" s="2">
        <v>46431.87</v>
      </c>
      <c r="F35" s="2">
        <v>30653.93</v>
      </c>
      <c r="G35" s="7">
        <v>0.54665732</v>
      </c>
      <c r="H35" s="2"/>
      <c r="I35" s="2">
        <f t="shared" si="0"/>
        <v>31842.116501496399</v>
      </c>
    </row>
    <row r="36" spans="1:9" x14ac:dyDescent="0.2">
      <c r="A36" t="s">
        <v>61</v>
      </c>
      <c r="D36" s="2">
        <v>44673.93</v>
      </c>
      <c r="E36" s="4" t="s">
        <v>90</v>
      </c>
      <c r="F36" s="2">
        <v>0</v>
      </c>
      <c r="G36" s="7">
        <v>0.54665732</v>
      </c>
      <c r="I36" s="2">
        <f t="shared" si="0"/>
        <v>24421.330847667599</v>
      </c>
    </row>
    <row r="37" spans="1:9" x14ac:dyDescent="0.2">
      <c r="A37" t="s">
        <v>62</v>
      </c>
      <c r="D37" s="2">
        <v>2745.48</v>
      </c>
      <c r="E37" s="4" t="s">
        <v>90</v>
      </c>
      <c r="F37" s="2">
        <v>0</v>
      </c>
      <c r="G37" s="7">
        <v>0.54665732</v>
      </c>
      <c r="H37" s="2"/>
      <c r="I37" s="2">
        <f t="shared" si="0"/>
        <v>1500.8367389136001</v>
      </c>
    </row>
    <row r="38" spans="1:9" x14ac:dyDescent="0.2">
      <c r="A38" t="s">
        <v>59</v>
      </c>
      <c r="D38" s="2">
        <v>51496</v>
      </c>
      <c r="E38" s="2">
        <v>43791.7</v>
      </c>
      <c r="F38" s="2">
        <v>28910.91</v>
      </c>
      <c r="G38" s="7">
        <v>0.54665732</v>
      </c>
      <c r="I38" s="2">
        <f t="shared" si="0"/>
        <v>28150.665350719999</v>
      </c>
    </row>
    <row r="39" spans="1:9" x14ac:dyDescent="0.2">
      <c r="A39" t="s">
        <v>60</v>
      </c>
      <c r="D39" s="2">
        <v>20022.23</v>
      </c>
      <c r="E39" s="2">
        <v>11556.82</v>
      </c>
      <c r="F39" s="2">
        <v>7629.71</v>
      </c>
      <c r="G39" s="7">
        <v>0.54665732</v>
      </c>
      <c r="I39" s="2">
        <f t="shared" si="0"/>
        <v>10945.2985922236</v>
      </c>
    </row>
    <row r="40" spans="1:9" x14ac:dyDescent="0.2">
      <c r="A40" t="s">
        <v>66</v>
      </c>
      <c r="D40" s="2">
        <v>6270.6</v>
      </c>
      <c r="E40" s="2">
        <v>13670.19</v>
      </c>
      <c r="F40" s="2">
        <v>9024.94</v>
      </c>
      <c r="G40" s="7">
        <v>0.54665732</v>
      </c>
      <c r="I40" s="2">
        <f t="shared" si="0"/>
        <v>3427.8693907920001</v>
      </c>
    </row>
    <row r="41" spans="1:9" x14ac:dyDescent="0.2">
      <c r="A41" t="s">
        <v>67</v>
      </c>
      <c r="D41" s="2">
        <v>864.12</v>
      </c>
      <c r="E41" s="2">
        <v>262.35000000000002</v>
      </c>
      <c r="F41" s="2">
        <v>173.2</v>
      </c>
      <c r="G41" s="7">
        <v>0.54665732</v>
      </c>
      <c r="I41" s="2">
        <f t="shared" si="0"/>
        <v>472.37752335840003</v>
      </c>
    </row>
    <row r="42" spans="1:9" x14ac:dyDescent="0.2">
      <c r="A42" t="s">
        <v>68</v>
      </c>
      <c r="D42" s="2">
        <v>10967.5</v>
      </c>
      <c r="E42" s="2">
        <v>12294</v>
      </c>
      <c r="F42" s="2">
        <v>8116.39</v>
      </c>
      <c r="G42" s="7">
        <v>0.54665732</v>
      </c>
      <c r="I42" s="2">
        <f t="shared" si="0"/>
        <v>5995.4641571000002</v>
      </c>
    </row>
    <row r="43" spans="1:9" x14ac:dyDescent="0.2">
      <c r="A43" t="s">
        <v>69</v>
      </c>
      <c r="D43" s="2">
        <v>8502.2000000000007</v>
      </c>
      <c r="E43" s="2">
        <v>9474.2000000000007</v>
      </c>
      <c r="F43" s="2">
        <v>6254.79</v>
      </c>
      <c r="G43" s="7">
        <v>0.54665732</v>
      </c>
      <c r="I43" s="2">
        <f t="shared" si="0"/>
        <v>4647.7898661040008</v>
      </c>
    </row>
    <row r="44" spans="1:9" x14ac:dyDescent="0.2">
      <c r="A44" t="s">
        <v>70</v>
      </c>
      <c r="D44" s="2">
        <v>1678.6</v>
      </c>
      <c r="E44" s="2">
        <v>1566.84</v>
      </c>
      <c r="F44" s="2">
        <v>1034.4100000000001</v>
      </c>
      <c r="G44" s="7">
        <v>0.54665732</v>
      </c>
      <c r="I44" s="2">
        <f t="shared" si="0"/>
        <v>917.618977352</v>
      </c>
    </row>
    <row r="45" spans="1:9" x14ac:dyDescent="0.2">
      <c r="A45" t="s">
        <v>71</v>
      </c>
      <c r="D45" s="2">
        <v>715</v>
      </c>
      <c r="E45" s="4" t="s">
        <v>91</v>
      </c>
      <c r="F45" s="5" t="s">
        <v>92</v>
      </c>
      <c r="G45" s="7">
        <v>0.54665732</v>
      </c>
      <c r="I45" s="2">
        <f t="shared" si="0"/>
        <v>390.85998380000001</v>
      </c>
    </row>
    <row r="46" spans="1:9" x14ac:dyDescent="0.2">
      <c r="A46" t="s">
        <v>72</v>
      </c>
      <c r="D46" s="2">
        <v>1055</v>
      </c>
      <c r="E46" s="4" t="s">
        <v>90</v>
      </c>
      <c r="F46" s="2">
        <v>0</v>
      </c>
      <c r="G46" s="7">
        <v>0.54665732</v>
      </c>
      <c r="I46" s="2">
        <f t="shared" si="0"/>
        <v>576.72347260000004</v>
      </c>
    </row>
    <row r="47" spans="1:9" x14ac:dyDescent="0.2">
      <c r="D47" s="2"/>
      <c r="I47" s="2"/>
    </row>
    <row r="48" spans="1:9" x14ac:dyDescent="0.2">
      <c r="A48" s="1" t="s">
        <v>89</v>
      </c>
      <c r="D48" s="3">
        <f>SUM(D8:D47)</f>
        <v>871335.94</v>
      </c>
      <c r="E48" s="3">
        <f>SUM(E8:E47)</f>
        <v>787145.52999999968</v>
      </c>
      <c r="F48" s="3">
        <f>SUM(F8:F47)</f>
        <v>519666.8000000001</v>
      </c>
      <c r="I48" s="3">
        <f>SUM(I8:I47)</f>
        <v>476322.16978008085</v>
      </c>
    </row>
    <row r="50" spans="1:5" x14ac:dyDescent="0.2">
      <c r="A50" t="s">
        <v>99</v>
      </c>
    </row>
    <row r="51" spans="1:5" x14ac:dyDescent="0.2">
      <c r="A51" t="s">
        <v>98</v>
      </c>
    </row>
    <row r="53" spans="1:5" x14ac:dyDescent="0.2">
      <c r="A53" s="1" t="s">
        <v>22</v>
      </c>
    </row>
    <row r="55" spans="1:5" x14ac:dyDescent="0.2">
      <c r="A55" t="s">
        <v>20</v>
      </c>
      <c r="E55" t="s">
        <v>24</v>
      </c>
    </row>
    <row r="56" spans="1:5" x14ac:dyDescent="0.2">
      <c r="A56" t="s">
        <v>23</v>
      </c>
      <c r="E56" t="s">
        <v>25</v>
      </c>
    </row>
    <row r="58" spans="1:5" x14ac:dyDescent="0.2">
      <c r="E58" s="1" t="s">
        <v>26</v>
      </c>
    </row>
    <row r="59" spans="1:5" x14ac:dyDescent="0.2">
      <c r="E59" t="s">
        <v>27</v>
      </c>
    </row>
    <row r="60" spans="1:5" x14ac:dyDescent="0.2">
      <c r="E60" t="s">
        <v>28</v>
      </c>
    </row>
    <row r="62" spans="1:5" x14ac:dyDescent="0.2">
      <c r="A62" t="s">
        <v>29</v>
      </c>
      <c r="E62" t="s">
        <v>24</v>
      </c>
    </row>
    <row r="63" spans="1:5" x14ac:dyDescent="0.2">
      <c r="A63" t="s">
        <v>30</v>
      </c>
      <c r="E63" t="s">
        <v>31</v>
      </c>
    </row>
    <row r="65" spans="1:5" x14ac:dyDescent="0.2">
      <c r="E65" s="1" t="s">
        <v>26</v>
      </c>
    </row>
    <row r="66" spans="1:5" x14ac:dyDescent="0.2">
      <c r="E66" t="s">
        <v>27</v>
      </c>
    </row>
    <row r="67" spans="1:5" x14ac:dyDescent="0.2">
      <c r="E67" t="s">
        <v>28</v>
      </c>
    </row>
    <row r="69" spans="1:5" x14ac:dyDescent="0.2">
      <c r="A69" t="s">
        <v>33</v>
      </c>
      <c r="E69" t="s">
        <v>35</v>
      </c>
    </row>
    <row r="70" spans="1:5" x14ac:dyDescent="0.2">
      <c r="A70" t="s">
        <v>34</v>
      </c>
      <c r="E70" t="s">
        <v>36</v>
      </c>
    </row>
    <row r="71" spans="1:5" x14ac:dyDescent="0.2">
      <c r="E71" t="s">
        <v>37</v>
      </c>
    </row>
    <row r="72" spans="1:5" x14ac:dyDescent="0.2">
      <c r="E72" t="s">
        <v>38</v>
      </c>
    </row>
    <row r="73" spans="1:5" x14ac:dyDescent="0.2">
      <c r="E73" t="s">
        <v>39</v>
      </c>
    </row>
    <row r="74" spans="1:5" x14ac:dyDescent="0.2">
      <c r="E74" t="s">
        <v>40</v>
      </c>
    </row>
    <row r="75" spans="1:5" x14ac:dyDescent="0.2">
      <c r="E75" t="s">
        <v>41</v>
      </c>
    </row>
    <row r="76" spans="1:5" x14ac:dyDescent="0.2">
      <c r="E76" t="s">
        <v>42</v>
      </c>
    </row>
    <row r="78" spans="1:5" x14ac:dyDescent="0.2">
      <c r="E78" s="1" t="s">
        <v>26</v>
      </c>
    </row>
    <row r="79" spans="1:5" x14ac:dyDescent="0.2">
      <c r="E79" t="s">
        <v>43</v>
      </c>
    </row>
    <row r="80" spans="1:5" x14ac:dyDescent="0.2">
      <c r="E80" t="s">
        <v>44</v>
      </c>
    </row>
    <row r="81" spans="1:5" x14ac:dyDescent="0.2">
      <c r="E81" t="s">
        <v>45</v>
      </c>
    </row>
    <row r="83" spans="1:5" x14ac:dyDescent="0.2">
      <c r="A83" t="s">
        <v>93</v>
      </c>
      <c r="E83" t="s">
        <v>95</v>
      </c>
    </row>
    <row r="84" spans="1:5" x14ac:dyDescent="0.2">
      <c r="A84" t="s">
        <v>94</v>
      </c>
      <c r="E84" t="s">
        <v>96</v>
      </c>
    </row>
    <row r="85" spans="1:5" x14ac:dyDescent="0.2">
      <c r="E85" s="6" t="s">
        <v>97</v>
      </c>
    </row>
    <row r="87" spans="1:5" x14ac:dyDescent="0.2">
      <c r="E87" s="1" t="s">
        <v>26</v>
      </c>
    </row>
    <row r="88" spans="1:5" x14ac:dyDescent="0.2">
      <c r="E88" t="s">
        <v>77</v>
      </c>
    </row>
    <row r="89" spans="1:5" x14ac:dyDescent="0.2">
      <c r="E89" t="s">
        <v>78</v>
      </c>
    </row>
    <row r="91" spans="1:5" x14ac:dyDescent="0.2">
      <c r="A91" t="s">
        <v>60</v>
      </c>
      <c r="E91" t="s">
        <v>64</v>
      </c>
    </row>
    <row r="92" spans="1:5" x14ac:dyDescent="0.2">
      <c r="A92" t="s">
        <v>63</v>
      </c>
      <c r="E92" t="s">
        <v>65</v>
      </c>
    </row>
    <row r="94" spans="1:5" x14ac:dyDescent="0.2">
      <c r="E94" s="1" t="s">
        <v>26</v>
      </c>
    </row>
    <row r="95" spans="1:5" x14ac:dyDescent="0.2">
      <c r="E95" t="s">
        <v>27</v>
      </c>
    </row>
    <row r="96" spans="1:5" x14ac:dyDescent="0.2">
      <c r="E96" t="s">
        <v>28</v>
      </c>
    </row>
    <row r="98" spans="1:5" x14ac:dyDescent="0.2">
      <c r="A98" t="s">
        <v>73</v>
      </c>
      <c r="E98" t="s">
        <v>75</v>
      </c>
    </row>
    <row r="99" spans="1:5" x14ac:dyDescent="0.2">
      <c r="A99" t="s">
        <v>74</v>
      </c>
      <c r="E99" t="s">
        <v>76</v>
      </c>
    </row>
    <row r="101" spans="1:5" x14ac:dyDescent="0.2">
      <c r="E101" s="1" t="s">
        <v>26</v>
      </c>
    </row>
    <row r="102" spans="1:5" x14ac:dyDescent="0.2">
      <c r="E102" t="s">
        <v>77</v>
      </c>
    </row>
    <row r="103" spans="1:5" x14ac:dyDescent="0.2">
      <c r="E103" t="s">
        <v>78</v>
      </c>
    </row>
    <row r="105" spans="1:5" x14ac:dyDescent="0.2">
      <c r="A105" t="s">
        <v>79</v>
      </c>
      <c r="E105" t="s">
        <v>81</v>
      </c>
    </row>
    <row r="106" spans="1:5" x14ac:dyDescent="0.2">
      <c r="A106" t="s">
        <v>80</v>
      </c>
      <c r="E106" t="s">
        <v>82</v>
      </c>
    </row>
    <row r="108" spans="1:5" x14ac:dyDescent="0.2">
      <c r="E108" t="s">
        <v>83</v>
      </c>
    </row>
    <row r="109" spans="1:5" x14ac:dyDescent="0.2">
      <c r="E109" t="s">
        <v>84</v>
      </c>
    </row>
    <row r="110" spans="1:5" x14ac:dyDescent="0.2">
      <c r="E110" t="s">
        <v>85</v>
      </c>
    </row>
    <row r="111" spans="1:5" x14ac:dyDescent="0.2">
      <c r="E111" t="s">
        <v>86</v>
      </c>
    </row>
    <row r="112" spans="1:5" x14ac:dyDescent="0.2">
      <c r="E112" t="s">
        <v>87</v>
      </c>
    </row>
    <row r="114" spans="5:5" x14ac:dyDescent="0.2">
      <c r="E114" s="1" t="s">
        <v>26</v>
      </c>
    </row>
    <row r="115" spans="5:5" x14ac:dyDescent="0.2">
      <c r="E115" t="s">
        <v>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2017-12-11T22:00:00+00:00</Päätös-_x0020__x002f_kokouspvm>
    <Kuvaus_x0020_ xmlns="c0669cf5-47b7-434b-b628-527048ee54de" xsi:nil="true"/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0A872D6-D13D-403B-8A15-48E14163FA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1F814-09BE-4618-B170-5001A8551638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c0669cf5-47b7-434b-b628-527048ee54de"/>
    <ds:schemaRef ds:uri="b7caa62b-7ad8-4ac0-91e3-d215c04b2f01"/>
    <ds:schemaRef ds:uri="b03131df-fdca-4f96-b491-cb071e0af91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AA06E1-4F73-4EA0-A21D-A1D4AC3C3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9C43325-3303-420F-AE8A-B32DE92E90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2017-12-04T06:08:24Z</cp:lastPrinted>
  <dcterms:created xsi:type="dcterms:W3CDTF">2017-12-04T06:00:06Z</dcterms:created>
  <dcterms:modified xsi:type="dcterms:W3CDTF">2017-12-05T12:55:32Z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_Kokousasiakirjan tyyppi">
    <vt:lpwstr>9;#Liite|2bf75084-fc5f-437d-8688-7a1f79a9adba</vt:lpwstr>
  </property>
</Properties>
</file>