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adturku.fi\jaot\Kulttuuri\Liikunta\Yhteiset\13 hallinto-osasto\Liikuntaltk_esityslistat ja pöytäkirjat\2017\16.5.2017\"/>
    </mc:Choice>
  </mc:AlternateContent>
  <bookViews>
    <workbookView xWindow="-45" yWindow="210" windowWidth="19425" windowHeight="7035"/>
  </bookViews>
  <sheets>
    <sheet name="Liikunta" sheetId="2" r:id="rId1"/>
    <sheet name="Taul5" sheetId="16" state="hidden" r:id="rId2"/>
    <sheet name="Taul2" sheetId="18" state="hidden" r:id="rId3"/>
    <sheet name="Taul3" sheetId="19" state="hidden" r:id="rId4"/>
  </sheets>
  <definedNames>
    <definedName name="UlkoisetTiedot_1" localSheetId="2" hidden="1">Taul2!$A$1:$O$13</definedName>
    <definedName name="UlkoisetTiedot_1" localSheetId="3" hidden="1">Taul3!$A$1:$AA$13</definedName>
  </definedNames>
  <calcPr calcId="152511"/>
</workbook>
</file>

<file path=xl/calcChain.xml><?xml version="1.0" encoding="utf-8"?>
<calcChain xmlns="http://schemas.openxmlformats.org/spreadsheetml/2006/main">
  <c r="N48" i="2" l="1"/>
  <c r="N47" i="2"/>
  <c r="N46" i="2"/>
  <c r="N44" i="2"/>
  <c r="J39" i="2" l="1"/>
  <c r="I39" i="2" l="1"/>
  <c r="N40" i="2" l="1"/>
  <c r="N39" i="2"/>
  <c r="N38" i="2"/>
  <c r="N36" i="2"/>
  <c r="N21" i="2" l="1"/>
  <c r="N22" i="2"/>
  <c r="N23" i="2"/>
  <c r="N24" i="2"/>
  <c r="N25" i="2"/>
  <c r="N26" i="2"/>
  <c r="N27" i="2"/>
  <c r="N28" i="2"/>
  <c r="N20" i="2"/>
  <c r="Y17" i="16" l="1"/>
  <c r="Y16" i="16"/>
  <c r="Y15" i="16"/>
  <c r="Y14" i="16"/>
  <c r="Y13" i="16"/>
  <c r="Y12" i="16"/>
  <c r="Y11" i="16"/>
  <c r="Y10" i="16"/>
  <c r="Y9" i="16"/>
  <c r="Y8" i="16"/>
  <c r="Y7" i="16"/>
  <c r="Y6" i="16"/>
  <c r="W17" i="16"/>
  <c r="W16" i="16"/>
  <c r="W15" i="16"/>
  <c r="W14" i="16"/>
  <c r="W13" i="16"/>
  <c r="W12" i="16"/>
  <c r="W11" i="16"/>
  <c r="W10" i="16"/>
  <c r="W9" i="16"/>
  <c r="W8" i="16"/>
  <c r="W7" i="16"/>
  <c r="W6" i="16"/>
  <c r="U17" i="16"/>
  <c r="U16" i="16"/>
  <c r="U15" i="16"/>
  <c r="U14" i="16"/>
  <c r="U13" i="16"/>
  <c r="U12" i="16"/>
  <c r="U11" i="16"/>
  <c r="U10" i="16"/>
  <c r="U9" i="16"/>
  <c r="U8" i="16"/>
  <c r="U7" i="16"/>
  <c r="U6" i="16"/>
  <c r="S17" i="16"/>
  <c r="S16" i="16"/>
  <c r="S15" i="16"/>
  <c r="S14" i="16"/>
  <c r="S13" i="16"/>
  <c r="S12" i="16"/>
  <c r="S11" i="16"/>
  <c r="S10" i="16"/>
  <c r="S9" i="16"/>
  <c r="S8" i="16"/>
  <c r="S7" i="16"/>
  <c r="S6" i="16"/>
  <c r="Q17" i="16"/>
  <c r="Q16" i="16"/>
  <c r="Q15" i="16"/>
  <c r="Q14" i="16"/>
  <c r="Q13" i="16"/>
  <c r="Q12" i="16"/>
  <c r="Q11" i="16"/>
  <c r="Q10" i="16"/>
  <c r="Q9" i="16"/>
  <c r="Q8" i="16"/>
  <c r="Q7" i="16"/>
  <c r="Q6" i="16"/>
  <c r="C7" i="16"/>
  <c r="E7" i="16"/>
  <c r="G7" i="16"/>
  <c r="I7" i="16"/>
  <c r="K7" i="16"/>
  <c r="M7" i="16"/>
  <c r="C8" i="16"/>
  <c r="E8" i="16"/>
  <c r="G8" i="16"/>
  <c r="I8" i="16"/>
  <c r="K8" i="16"/>
  <c r="M8" i="16"/>
  <c r="C9" i="16"/>
  <c r="E9" i="16"/>
  <c r="G9" i="16"/>
  <c r="I9" i="16"/>
  <c r="K9" i="16"/>
  <c r="M9" i="16"/>
  <c r="C10" i="16"/>
  <c r="E10" i="16"/>
  <c r="G10" i="16"/>
  <c r="I10" i="16"/>
  <c r="K10" i="16"/>
  <c r="M10" i="16"/>
  <c r="C11" i="16"/>
  <c r="E11" i="16"/>
  <c r="G11" i="16"/>
  <c r="I11" i="16"/>
  <c r="K11" i="16"/>
  <c r="M11" i="16"/>
  <c r="C12" i="16"/>
  <c r="E12" i="16"/>
  <c r="G12" i="16"/>
  <c r="I12" i="16"/>
  <c r="K12" i="16"/>
  <c r="M12" i="16"/>
  <c r="C13" i="16"/>
  <c r="E13" i="16"/>
  <c r="G13" i="16"/>
  <c r="I13" i="16"/>
  <c r="K13" i="16"/>
  <c r="M13" i="16"/>
  <c r="C14" i="16"/>
  <c r="E14" i="16"/>
  <c r="G14" i="16"/>
  <c r="I14" i="16"/>
  <c r="K14" i="16"/>
  <c r="M14" i="16"/>
  <c r="C15" i="16"/>
  <c r="E15" i="16"/>
  <c r="G15" i="16"/>
  <c r="I15" i="16"/>
  <c r="K15" i="16"/>
  <c r="M15" i="16"/>
  <c r="C16" i="16"/>
  <c r="E16" i="16"/>
  <c r="G16" i="16"/>
  <c r="I16" i="16"/>
  <c r="K16" i="16"/>
  <c r="M16" i="16"/>
  <c r="C17" i="16"/>
  <c r="E17" i="16"/>
  <c r="G17" i="16"/>
  <c r="I17" i="16"/>
  <c r="K17" i="16"/>
  <c r="M17" i="16"/>
  <c r="E6" i="16"/>
  <c r="G6" i="16"/>
  <c r="I6" i="16"/>
  <c r="K6" i="16"/>
  <c r="M6" i="16"/>
  <c r="C6" i="16"/>
  <c r="O6" i="16" l="1"/>
  <c r="O17" i="16"/>
  <c r="O16" i="16"/>
  <c r="O15" i="16"/>
  <c r="O14" i="16"/>
  <c r="O13" i="16"/>
  <c r="O12" i="16"/>
  <c r="O11" i="16"/>
  <c r="O10" i="16"/>
  <c r="O9" i="16"/>
  <c r="O8" i="16"/>
  <c r="O7" i="16"/>
  <c r="N5" i="2" l="1"/>
  <c r="N6" i="2"/>
  <c r="N7" i="2"/>
  <c r="N8" i="2"/>
  <c r="N9" i="2"/>
  <c r="N10" i="2"/>
  <c r="N11" i="2"/>
  <c r="N12" i="2"/>
  <c r="N13" i="2"/>
  <c r="N4" i="2"/>
</calcChain>
</file>

<file path=xl/connections.xml><?xml version="1.0" encoding="utf-8"?>
<connections xmlns="http://schemas.openxmlformats.org/spreadsheetml/2006/main">
  <connection id="1" keepAlive="1" name="Kysely – Taulukko1" description="Yhteys kyselyyn Taulukko1 työkirjassa." type="5" refreshedVersion="4" background="1" saveData="1">
    <dbPr connection="Provider=Microsoft.Mashup.OleDb.1;Data Source=$EmbeddedMashup(be62d2cb-8f3f-4741-b2f7-da03d81fe039)$;Location=Taulukko1;Extended Properties=&quot;UEsDBBQAAgAIAJR4bUeDyMORFgEAAPoAAAASABwAQ29uZmlnL1BhY2thZ2UueG1sIKIYACigFAAAAAAAAAAAAAAAAAAAAAAAAAAAAOy9B2AcSZYlJi9tynt/SvVK1+B0oQiAYBMk2JBAEOzBiM3mkuwdaUcjKasqgcplVmVdZhZAzO2dvPfee++999577733ujudTif33/8/XGZkAWz2zkrayZ4hgKrIHz9+fB8/Iv7Hv/cffPx7vFuU6WVeN0W1/Oyj3fHOR2m+nFazYnnx2Ufr9nz74KPf4+jxy2z6NrvIU2q8bB69a4rPPpq37erR3btXV1fjq3vjqr64u7ezs3v39/7i+evpPF9k28WyabPlNP/IvjW7+a2Pjh7/pCBztDfe+3S8v7t3MN7b33t813z8+ItiaX7fHd8f39t7+Ol45/Fd7+PHJ+uyXdf50Xmx/ezs8V3z5+O7Oo6j/ycAAP//UEsDBBQAAgAIAJR4bUcPyumrDQEAAOkAAAATABwAW0NvbnRlbnRfVHlwZXNdLnhtbCCiGAAooBQAAAAAAAAAAAAAAAAAAAAAAAAAAADsvQdgHEmWJSYvbcp7f0r1StfgdKEIgGATJNiQQBDswYjN5pLsHWlHIymrKoHKZVZlXWYWQMztnbz33nvvvffee++997o7nU4n99//P1xmZAFs9s5K2smeIYCqyB8/fnwfPyL+x7/3H3z8e7xblOllXjdFtfzso93xzkdpvpxWs2J58dlH6/Z8++Cj3+Po8ZvrVd6k1HTZfPbRvG1Xj+7ebabzfJE142qVL+mb86peZC39WV/cXWXTt9lFfndvZ+fTu9Nq2ebLdrsFjI+OHj/Nz7N12aan7+hj6ZZe/yg9kXbo6rOP2vxde5c/vht9Y9Fpn61WZTHNWvry7rvtRbO94DfvMuJH/08AAAD//1BLAwQUAAIACACUeG1HfZhlzpMBAABEAgAAEwAcAEZvcm11bGFzL1NlY3Rpb24xLm0gohgAKKAUAAAAAAAAAAAAAAAAAAAAAAAAAAAA7L0HYBxJliUmL23Ke39K9UrX4HShCIBgEyTYkEAQ7MGIzeaS7B1pRyMpqyqBymVWZV1mFkDM7Z28995777333nvvvfe6O51OJ/ff/z9cZmQBbPbOStrJniGAqsgfP358Hz8imnzaFtUyfS0/dw9/4+Q3Tpp5Vuez9E22Ltdv31a76Wdpmbe/cZLS8/wf/cvms5w+OX03zcvxybqu82X73ap+O6mqt1t3fvH3XmSL/LOP7Msfff+XfO+kWrbU6vsjgfHjH32xXrd5267T9vp6tSo+InhvskmZj9/U2bI5r+rFSVWuF8s316u82ZI+R7/4F3/0e529+s7x6zdfvjx+/pOnz796k+7t7O5/NCIwqzxt83ftLxmlv/ijNlssCvPpcr2Y5DV/Ps/L6OeLLCuLJvbCet7GXmir9dsq8vnbvPlH/7Jox8Uy+kVexsA019cxbMrqbRbFvq6zWPufrmgKIp//Pt9+c3r64vU/+odFvntz/JNfnr05pW/Olu2n+2NMwC/5JXd+46RYDs3d4f8TAAD//1BLAQItABQAAgAIAJR4bUeDyMORFgEAAPoAAAASAAAAAAAAAAAAAAAAAAAAAABDb25maWcvUGFja2FnZS54bWxQSwECLQAUAAIACACUeG1HD8rpqw0BAADpAAAAEwAAAAAAAAAAAAAAAABiAQAAW0NvbnRlbnRfVHlwZXNdLnhtbFBLAQItABQAAgAIAJR4bUd9mGXOkwEAAEQCAAATAAAAAAAAAAAAAAAAALwCAABGb3JtdWxhcy9TZWN0aW9uMS5tUEsFBgAAAAADAAMAwgAAAJwEAAAAAA==&quot;" command="SELECT * FROM [Taulukko1]"/>
  </connection>
  <connection id="2" keepAlive="1" name="Kysely – Taulukko4" description="Yhteys kyselyyn Taulukko4 työkirjassa." type="5" refreshedVersion="4" background="1" saveData="1">
    <dbPr connection="Provider=Microsoft.Mashup.OleDb.1;Data Source=$EmbeddedMashup(be62d2cb-8f3f-4741-b2f7-da03d81fe039)$;Location=Taulukko4;Extended Properties=&quot;UEsDBBQAAgAIACh8bUeDyMORFgEAAPoAAAASABwAQ29uZmlnL1BhY2thZ2UueG1sIKIYACigFAAAAAAAAAAAAAAAAAAAAAAAAAAAAOy9B2AcSZYlJi9tynt/SvVK1+B0oQiAYBMk2JBAEOzBiM3mkuwdaUcjKasqgcplVmVdZhZAzO2dvPfee++999577733ujudTif33/8/XGZkAWz2zkrayZ4hgKrIHz9+fB8/Iv7Hv/cffPx7vFuU6WVeN0W1/Oyj3fHOR2m+nFazYnnx2Ufr9nz74KPf4+jxy2z6NrvIU2q8bB69a4rPPpq37erR3btXV1fjq3vjqr64u7ezs3v39/7i+evpPF9k28WyabPlNP/IvjW7+a2Pjh7/pCBztDfe+3S8v7t3MN7b33t813z8+ItiaX7fHd8f39t7+Ol45/Fd7+PHJ+uyXdf50Xmx/ezs8V3z5+O7Oo6j/ycAAP//UEsDBBQAAgAIACh8bUcPyumrDQEAAOkAAAATABwAW0NvbnRlbnRfVHlwZXNdLnhtbCCiGAAooBQAAAAAAAAAAAAAAAAAAAAAAAAAAADsvQdgHEmWJSYvbcp7f0r1StfgdKEIgGATJNiQQBDswYjN5pLsHWlHIymrKoHKZVZlXWYWQMztnbz33nvvvffee++997o7nU4n99//P1xmZAFs9s5K2smeIYCqyB8/fnwfPyL+x7/3H3z8e7xblOllXjdFtfzso93xzkdpvpxWs2J58dlH6/Z8++Cj3+Po8ZvrVd6k1HTZfPbRvG1Xj+7ebabzfJE142qVL+mb86peZC39WV/cXWXTt9lFfndvZ+fTu9Nq2ebLdrsFjI+OHj/Nz7N12aan7+hj6ZZe/yg9kXbo6rOP2vxde5c/vht9Y9Fpn61WZTHNWvry7rvtRbO94DfvMuJH/08AAAD//1BLAwQUAAIACAAofG1HKk+2A5sDAADFDAAAEwAcAEZvcm11bGFzL1NlY3Rpb24xLm0gohgAKKAUAAAAAAAAAAAAAAAAAAAAAAAAAAAA7L0HYBxJliUmL23Ke39K9UrX4HShCIBgEyTYkEAQ7MGIzeaS7B1pRyMpqyqBymVWZV1mFkDM7Z28995777333nvvvfe6O51OJ/ff/z9cZmQBbPbOStrJniGAqsgfP358Hz8imnzaFtUyfS0/dw9/4+Q3Tpp5Vuez9E22Ltdv31a76Wdpmbe/cZLS8/wf/cvms5w+OX03zcvxybqu82X73ap+O6mqt1t3fvH3XmSL/LOP7Msfff+XfO+kWrbU6vsjgfHjH32xXrd5267T9vp6tSo+InhvskmZj9/U2bI5r+rFSVWuF8s316u82ZI+R7/4F3/0e529+s7x6zdfvjx+/pOnz796k+7t7O5/NCIwqzxt83ftLxmlv/ijNlssCvPpcr2Y5DV/Ps/L6OeLLCuLJvbCet7GXmir9dsq8vnbvPlH/7Jox8Uy+kVexsA019cxbMrqbRbFvq6zWPufrmgKIp//Pt9+c3r64vU/+odFvntz/JNfnr05pW/Olu2n+2NMwC/5JXd+46RYDs1djGX2P4Rl9n/WWeb+j1hGWMabZJ9jOh/fjmH4m2x5TexiJ+33mc+Khqbtuk3fXjd5ed26eXuR0zez71TFcqs/u6OhifslI6tZBtrsU5uPXuRXwg4fjdDD71UsZ+Nn67L8krqpHX6vszp7+zYvZvky/el/9C+rf5pwum7af/QvSxeKkMP3VV7Vs7wWsM1WdHCEktdzOsh8lt8sgzmOsixkecYyieMKZQMz72ai3czauQxmz06XN0fPs+yn8+WSqe+Qt8M+fbfKljP+Xb7auhXZqC+fEk7CfqgjZha1eIwtDu4ji437yOHlNTMYesAMru4ji7UP3+DvPtORuA/MmNwnZnQ+Vmac7jM7YveRN3Y3xS8rZlSa4EZmLvfk8FW+qC51bsHWcX4YOVH3AN/MCLsbBCiG1qDgh7Q3E7lpRjdO7cZJ3jTbm6Z94/xv4IRBhhhmjE0MspFVNvLMKBAeN88vigXN07Wbp3S9nuVlmeeepniVL8mOu+m9DXPAQkemFWo8lb86ImwnFU30r04TN7UMRv/swjFTzG3kr662MDPNXclfnSZ2wrmJ/NVD2Ey7Ysx/dhopA3AL/N752rABf89/dBoYbuAG/EePJoYluIn+2WlkWYPbyF+dJgGrcDOPX3zFsK5mGc3xuk3r4rLw1M3rvKRY41V1BRbZxFejNM+m87St13ngf/ZAH/4/AQAA//9QSwECLQAUAAIACAAofG1Hg8jDkRYBAAD6AAAAEgAAAAAAAAAAAAAAAAAAAAAAQ29uZmlnL1BhY2thZ2UueG1sUEsBAi0AFAACAAgAKHxtRw/K6asNAQAA6QAAABMAAAAAAAAAAAAAAAAAYgEAAFtDb250ZW50X1R5cGVzXS54bWxQSwECLQAUAAIACAAofG1HKk+2A5sDAADFDAAAEwAAAAAAAAAAAAAAAAC8AgAARm9ybXVsYXMvU2VjdGlvbjEubVBLBQYAAAAAAwADAMIAAACkBgAAAAA=&quot;" command="SELECT * FROM [Taulukko4]"/>
  </connection>
</connections>
</file>

<file path=xl/sharedStrings.xml><?xml version="1.0" encoding="utf-8"?>
<sst xmlns="http://schemas.openxmlformats.org/spreadsheetml/2006/main" count="194" uniqueCount="87">
  <si>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</si>
  <si>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</si>
  <si>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</si>
  <si>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</si>
  <si>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</si>
  <si>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</si>
  <si>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</si>
  <si>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</si>
  <si>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</si>
  <si>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</si>
  <si>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</si>
  <si>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</si>
  <si>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YHTEENSÄ</t>
  </si>
  <si>
    <t>LIIKUNTAPALVELUT 2014</t>
  </si>
  <si>
    <t>KIRJASTOPALVELUT 2014</t>
  </si>
  <si>
    <t>Käynnit</t>
  </si>
  <si>
    <t xml:space="preserve">Lainat </t>
  </si>
  <si>
    <t>Aukiolotunnit</t>
  </si>
  <si>
    <t>Aineistohankinnat</t>
  </si>
  <si>
    <t>Käyttäjäkoulutus</t>
  </si>
  <si>
    <t>Käyttäjäkoulutuksen osanottajat</t>
  </si>
  <si>
    <t>Tapahtumat (muut kuin käyttäjäkoulutus)</t>
  </si>
  <si>
    <t>Tapahtumien osanottajat</t>
  </si>
  <si>
    <t>Impivaaran jäähalli</t>
  </si>
  <si>
    <t>Varissuon jäähalli</t>
  </si>
  <si>
    <t>Kupittaan urheiluhalli</t>
  </si>
  <si>
    <t>Impivaaran uimahalli</t>
  </si>
  <si>
    <t>Petreliuksen uimahalli</t>
  </si>
  <si>
    <t>Lausteen uimahalli</t>
  </si>
  <si>
    <t>Paattisten aluetalo</t>
  </si>
  <si>
    <t>Samppalinnan maauimala</t>
  </si>
  <si>
    <t>Kupittaan maauimala</t>
  </si>
  <si>
    <t>Aktivointiosaston käyntikerrat</t>
  </si>
  <si>
    <t>Avustukset</t>
  </si>
  <si>
    <t>Liikuntasalien varausaste</t>
  </si>
  <si>
    <t>Vaski-verkkokirjastokäynnit</t>
  </si>
  <si>
    <t>Turun laskennallinen osuus (52,2 %)</t>
  </si>
  <si>
    <t>TAVOITE</t>
  </si>
  <si>
    <t xml:space="preserve"> joista omatoimisen aukioloajan käynnit *</t>
  </si>
  <si>
    <t xml:space="preserve"> joista omatoimisen aukioloajan tunnit *</t>
  </si>
  <si>
    <t>KIRJASTOPALVELUT 2015</t>
  </si>
  <si>
    <t>LIIKUNTAPALVELUT 2015</t>
  </si>
  <si>
    <t>001.14</t>
  </si>
  <si>
    <t>001.15</t>
  </si>
  <si>
    <t>002.14</t>
  </si>
  <si>
    <t>002.15</t>
  </si>
  <si>
    <t>003.14</t>
  </si>
  <si>
    <t>003.15</t>
  </si>
  <si>
    <t>004.14</t>
  </si>
  <si>
    <t>004.15</t>
  </si>
  <si>
    <t>005.14</t>
  </si>
  <si>
    <t>005.15</t>
  </si>
  <si>
    <t>006.14</t>
  </si>
  <si>
    <t>006.15</t>
  </si>
  <si>
    <t>007.14</t>
  </si>
  <si>
    <t>008.15</t>
  </si>
  <si>
    <t>007.15</t>
  </si>
  <si>
    <t>008.14</t>
  </si>
  <si>
    <t>009.14</t>
  </si>
  <si>
    <t>009.15</t>
  </si>
  <si>
    <t>010.14</t>
  </si>
  <si>
    <t>010.15</t>
  </si>
  <si>
    <t>011.14</t>
  </si>
  <si>
    <t>011.15</t>
  </si>
  <si>
    <t>012.14</t>
  </si>
  <si>
    <t>012.15</t>
  </si>
  <si>
    <t>2014 tammi</t>
  </si>
  <si>
    <t>2014.helmi</t>
  </si>
  <si>
    <t>2014 maalis</t>
  </si>
  <si>
    <t>2014 huhti</t>
  </si>
  <si>
    <t>2014.touko</t>
  </si>
  <si>
    <t>2014.kesä</t>
  </si>
  <si>
    <t>2014.heinä</t>
  </si>
  <si>
    <t>2014.elo</t>
  </si>
  <si>
    <t>2014.syys</t>
  </si>
  <si>
    <t>2014.loka</t>
  </si>
  <si>
    <t>2014.marras</t>
  </si>
  <si>
    <t>2014.joulu</t>
  </si>
  <si>
    <t>2014.YHTEENSÄ</t>
  </si>
  <si>
    <t>LIIKUNTAPALVELUT 2016</t>
  </si>
  <si>
    <t>Stipendin saaneiden nuorten urheilijoiden määrä (yksilö+joukkue)</t>
  </si>
  <si>
    <t>Toiminta-avustusta hakeneiden seurojen harrastajamäärä</t>
  </si>
  <si>
    <t>Uimalaitosten (Impivaara, Petrelius) kävijämäärä yhteensä</t>
  </si>
  <si>
    <t>Jäähallien (Impivaara, Varissuo) kävijämäärä yhteensä</t>
  </si>
  <si>
    <t>Koulujen salien ja palloiluhallien käyttöaste</t>
  </si>
  <si>
    <t>Aktivointiosaston käyntikerrat (saadaan 1x/v)</t>
  </si>
  <si>
    <t>LIIKUNTAPALVELUT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</si>
</sst>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0"/>
      <color theme="4" tint="-0.249977111117893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2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2" fillId="0" borderId="3" xfId="0" applyNumberFormat="1" applyFont="1" applyBorder="1"/>
    <xf numFmtId="0" fontId="3" fillId="2" borderId="4" xfId="0" applyFont="1" applyFill="1" applyBorder="1" applyAlignment="1">
      <alignment vertical="center" wrapText="1"/>
    </xf>
    <xf numFmtId="3" fontId="2" fillId="2" borderId="4" xfId="0" applyNumberFormat="1" applyFont="1" applyFill="1" applyBorder="1"/>
    <xf numFmtId="3" fontId="2" fillId="0" borderId="0" xfId="0" applyNumberFormat="1" applyFont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3" fontId="2" fillId="2" borderId="4" xfId="0" applyNumberFormat="1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0" fillId="0" borderId="0" xfId="0" applyNumberFormat="1"/>
    <xf numFmtId="17" fontId="0" fillId="0" borderId="0" xfId="0" applyNumberFormat="1"/>
    <xf numFmtId="0" fontId="0" fillId="0" borderId="0" xfId="0" quotePrefix="1" applyNumberFormat="1" applyAlignment="1"/>
    <xf numFmtId="0" fontId="0" fillId="0" borderId="0" xfId="0" applyNumberFormat="1" applyAlignment="1"/>
    <xf numFmtId="4" fontId="2" fillId="0" borderId="0" xfId="0" applyNumberFormat="1" applyFont="1" applyProtection="1">
      <protection locked="0"/>
    </xf>
    <xf numFmtId="0" fontId="4" fillId="0" borderId="0" xfId="0" applyFont="1"/>
  </cellXfs>
  <cellStyles count="1">
    <cellStyle name="Normaali" xfId="0" builtinId="0"/>
  </cellStyles>
  <dxfs count="52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51"/>
      <tableStyleElement type="headerRow" dxfId="50"/>
      <tableStyleElement type="firstRowStripe" dxfId="49"/>
    </tableStyle>
    <tableStyle name="TableStyleQueryResult" pivot="0" count="3">
      <tableStyleElement type="wholeTable" dxfId="48"/>
      <tableStyleElement type="headerRow" dxfId="47"/>
      <tableStyleElement type="firstRowStripe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queryTables/queryTable1.xml><?xml version="1.0" encoding="utf-8"?>
<queryTable xmlns="http://schemas.openxmlformats.org/spreadsheetml/2006/main" name="UlkoisetTiedot_1" connectionId="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KIRJASTOPALVELUT 2014" tableColumnId="30"/>
      <queryTableField id="2" name="tammi" tableColumnId="31"/>
      <queryTableField id="3" name="helmi" tableColumnId="32"/>
      <queryTableField id="4" name="maalis" tableColumnId="33"/>
      <queryTableField id="5" name="huhti" tableColumnId="34"/>
      <queryTableField id="6" name="touko" tableColumnId="35"/>
      <queryTableField id="7" name="kesä" tableColumnId="36"/>
      <queryTableField id="8" name="heinä" tableColumnId="37"/>
      <queryTableField id="9" name="elo" tableColumnId="38"/>
      <queryTableField id="10" name="syys" tableColumnId="39"/>
      <queryTableField id="11" name="loka" tableColumnId="40"/>
      <queryTableField id="12" name="marras" tableColumnId="41"/>
      <queryTableField id="13" name="joulu" tableColumnId="42"/>
      <queryTableField id="14" name="YHTEENSÄ" tableColumnId="43"/>
      <queryTableField id="15" name="TAVOITE" tableColumnId="44"/>
    </queryTableFields>
  </queryTableRefresh>
</queryTable>
</file>

<file path=xl/queryTables/queryTable2.xml><?xml version="1.0" encoding="utf-8"?>
<queryTable xmlns="http://schemas.openxmlformats.org/spreadsheetml/2006/main" name="UlkoisetTiedot_1" connectionId="2" autoFormatId="0" applyNumberFormats="0" applyBorderFormats="0" applyFontFormats="1" applyPatternFormats="1" applyAlignmentFormats="0" applyWidthHeightFormats="0">
  <queryTableRefresh preserveSortFilterLayout="0" nextId="28">
    <queryTableFields count="27">
      <queryTableField id="1" name="KIRJASTOPALVELUT 2015" tableColumnId="135"/>
      <queryTableField id="2" name="2014 tammi" tableColumnId="136"/>
      <queryTableField id="3" name="tammi" tableColumnId="137"/>
      <queryTableField id="4" name="2014.helmi" tableColumnId="138"/>
      <queryTableField id="5" name="helmi" tableColumnId="139"/>
      <queryTableField id="6" name="2014 maalis" tableColumnId="140"/>
      <queryTableField id="7" name="maalis" tableColumnId="141"/>
      <queryTableField id="8" name="2014 huhti" tableColumnId="142"/>
      <queryTableField id="9" name="huhti" tableColumnId="143"/>
      <queryTableField id="10" name="2014.touko" tableColumnId="144"/>
      <queryTableField id="11" name="touko" tableColumnId="145"/>
      <queryTableField id="12" name="2014.kesä" tableColumnId="146"/>
      <queryTableField id="13" name="kesä" tableColumnId="147"/>
      <queryTableField id="14" name="2014.heinä" tableColumnId="148"/>
      <queryTableField id="15" name="heinä" tableColumnId="149"/>
      <queryTableField id="16" name="2014.elo" tableColumnId="150"/>
      <queryTableField id="17" name="elo" tableColumnId="151"/>
      <queryTableField id="18" name="2014.syys" tableColumnId="152"/>
      <queryTableField id="19" name="syys" tableColumnId="153"/>
      <queryTableField id="20" name="2014.loka" tableColumnId="154"/>
      <queryTableField id="21" name="loka" tableColumnId="155"/>
      <queryTableField id="22" name="2014.marras" tableColumnId="156"/>
      <queryTableField id="23" name="marras" tableColumnId="157"/>
      <queryTableField id="24" name="2014.joulu" tableColumnId="158"/>
      <queryTableField id="25" name="joulu" tableColumnId="159"/>
      <queryTableField id="26" name="2014.YHTEENSÄ" tableColumnId="160"/>
      <queryTableField id="27" name="YHTEENSÄ" tableColumnId="16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3" name="Taulukko1_2" displayName="Taulukko1_2" ref="A1:O13" tableType="queryTable" totalsRowShown="0" headerRowDxfId="45" dataDxfId="44">
  <autoFilter ref="A1:O13"/>
  <tableColumns count="15">
    <tableColumn id="30" uniqueName="30" name="KIRJASTOPALVELUT 2014" queryTableFieldId="1" dataDxfId="43"/>
    <tableColumn id="31" uniqueName="31" name="tammi" queryTableFieldId="2" dataDxfId="42"/>
    <tableColumn id="32" uniqueName="32" name="helmi" queryTableFieldId="3" dataDxfId="41"/>
    <tableColumn id="33" uniqueName="33" name="maalis" queryTableFieldId="4" dataDxfId="40"/>
    <tableColumn id="34" uniqueName="34" name="huhti" queryTableFieldId="5" dataDxfId="39"/>
    <tableColumn id="35" uniqueName="35" name="touko" queryTableFieldId="6" dataDxfId="38"/>
    <tableColumn id="36" uniqueName="36" name="kesä" queryTableFieldId="7" dataDxfId="37"/>
    <tableColumn id="37" uniqueName="37" name="heinä" queryTableFieldId="8" dataDxfId="36"/>
    <tableColumn id="38" uniqueName="38" name="elo" queryTableFieldId="9" dataDxfId="35"/>
    <tableColumn id="39" uniqueName="39" name="syys" queryTableFieldId="10" dataDxfId="34"/>
    <tableColumn id="40" uniqueName="40" name="loka" queryTableFieldId="11" dataDxfId="33"/>
    <tableColumn id="41" uniqueName="41" name="marras" queryTableFieldId="12" dataDxfId="32"/>
    <tableColumn id="42" uniqueName="42" name="joulu" queryTableFieldId="13" dataDxfId="31"/>
    <tableColumn id="43" uniqueName="43" name="YHTEENSÄ" queryTableFieldId="14" dataDxfId="30"/>
    <tableColumn id="44" uniqueName="44" name="TAVOITE" queryTableFieldId="15" dataDxfId="29"/>
  </tableColumns>
  <tableStyleInfo name="TableStyleQueryResult" showFirstColumn="0" showLastColumn="0" showRowStripes="1" showColumnStripes="0"/>
</table>
</file>

<file path=xl/tables/table2.xml><?xml version="1.0" encoding="utf-8"?>
<table xmlns="http://schemas.openxmlformats.org/spreadsheetml/2006/main" id="5" name="Taulukko4_2" displayName="Taulukko4_2" ref="A1:AA13" tableType="queryTable" totalsRowShown="0" headerRowDxfId="28" dataDxfId="27">
  <autoFilter ref="A1:AA13"/>
  <tableColumns count="27">
    <tableColumn id="135" uniqueName="135" name="KIRJASTOPALVELUT 2015" queryTableFieldId="1" dataDxfId="26"/>
    <tableColumn id="136" uniqueName="136" name="2014 tammi" queryTableFieldId="2" dataDxfId="25"/>
    <tableColumn id="137" uniqueName="137" name="tammi" queryTableFieldId="3" dataDxfId="24"/>
    <tableColumn id="138" uniqueName="138" name="2014.helmi" queryTableFieldId="4" dataDxfId="23"/>
    <tableColumn id="139" uniqueName="139" name="helmi" queryTableFieldId="5" dataDxfId="22"/>
    <tableColumn id="140" uniqueName="140" name="2014 maalis" queryTableFieldId="6" dataDxfId="21"/>
    <tableColumn id="141" uniqueName="141" name="maalis" queryTableFieldId="7" dataDxfId="20"/>
    <tableColumn id="142" uniqueName="142" name="2014 huhti" queryTableFieldId="8" dataDxfId="19"/>
    <tableColumn id="143" uniqueName="143" name="huhti" queryTableFieldId="9" dataDxfId="18"/>
    <tableColumn id="144" uniqueName="144" name="2014.touko" queryTableFieldId="10" dataDxfId="17"/>
    <tableColumn id="145" uniqueName="145" name="touko" queryTableFieldId="11" dataDxfId="16"/>
    <tableColumn id="146" uniqueName="146" name="2014.kesä" queryTableFieldId="12" dataDxfId="15"/>
    <tableColumn id="147" uniqueName="147" name="kesä" queryTableFieldId="13" dataDxfId="14"/>
    <tableColumn id="148" uniqueName="148" name="2014.heinä" queryTableFieldId="14" dataDxfId="13"/>
    <tableColumn id="149" uniqueName="149" name="heinä" queryTableFieldId="15" dataDxfId="12"/>
    <tableColumn id="150" uniqueName="150" name="2014.elo" queryTableFieldId="16" dataDxfId="11"/>
    <tableColumn id="151" uniqueName="151" name="elo" queryTableFieldId="17" dataDxfId="10"/>
    <tableColumn id="152" uniqueName="152" name="2014.syys" queryTableFieldId="18" dataDxfId="9"/>
    <tableColumn id="153" uniqueName="153" name="syys" queryTableFieldId="19" dataDxfId="8"/>
    <tableColumn id="154" uniqueName="154" name="2014.loka" queryTableFieldId="20" dataDxfId="7"/>
    <tableColumn id="155" uniqueName="155" name="loka" queryTableFieldId="21" dataDxfId="6"/>
    <tableColumn id="156" uniqueName="156" name="2014.marras" queryTableFieldId="22" dataDxfId="5"/>
    <tableColumn id="157" uniqueName="157" name="marras" queryTableFieldId="23" dataDxfId="4"/>
    <tableColumn id="158" uniqueName="158" name="2014.joulu" queryTableFieldId="24" dataDxfId="3"/>
    <tableColumn id="159" uniqueName="159" name="joulu" queryTableFieldId="25" dataDxfId="2"/>
    <tableColumn id="160" uniqueName="160" name="2014.YHTEENSÄ" queryTableFieldId="26" dataDxfId="1"/>
    <tableColumn id="161" uniqueName="161" name="YHTEENSÄ" queryTableFieldId="27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2"/>
  <sheetViews>
    <sheetView tabSelected="1" topLeftCell="A34" zoomScaleNormal="100" workbookViewId="0">
      <selection activeCell="D48" sqref="D48"/>
    </sheetView>
  </sheetViews>
  <sheetFormatPr defaultRowHeight="14.25" outlineLevelRow="1" x14ac:dyDescent="0.2"/>
  <cols>
    <col min="1" max="1" width="52.25" customWidth="1"/>
    <col min="2" max="14" width="12.625" customWidth="1"/>
  </cols>
  <sheetData>
    <row r="3" spans="1:14" ht="15" hidden="1" outlineLevel="1" x14ac:dyDescent="0.25">
      <c r="A3" s="5" t="s">
        <v>13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</row>
    <row r="4" spans="1:14" hidden="1" outlineLevel="1" x14ac:dyDescent="0.2">
      <c r="A4" s="1" t="s">
        <v>23</v>
      </c>
      <c r="B4" s="11">
        <v>14744</v>
      </c>
      <c r="C4" s="11">
        <v>11606</v>
      </c>
      <c r="D4" s="11">
        <v>13272</v>
      </c>
      <c r="E4" s="11">
        <v>6951</v>
      </c>
      <c r="F4" s="11">
        <v>3512</v>
      </c>
      <c r="G4" s="11">
        <v>2305</v>
      </c>
      <c r="H4" s="11">
        <v>0</v>
      </c>
      <c r="I4" s="11">
        <v>8549</v>
      </c>
      <c r="J4" s="11">
        <v>12641</v>
      </c>
      <c r="K4" s="11">
        <v>13184</v>
      </c>
      <c r="L4" s="11">
        <v>14477</v>
      </c>
      <c r="M4" s="11">
        <v>9896</v>
      </c>
      <c r="N4" s="11">
        <f>SUM(B4:M4)</f>
        <v>111137</v>
      </c>
    </row>
    <row r="5" spans="1:14" hidden="1" outlineLevel="1" x14ac:dyDescent="0.2">
      <c r="A5" s="2" t="s">
        <v>24</v>
      </c>
      <c r="B5" s="12">
        <v>13133</v>
      </c>
      <c r="C5" s="12">
        <v>10378</v>
      </c>
      <c r="D5" s="12">
        <v>9963</v>
      </c>
      <c r="E5" s="12">
        <v>6463</v>
      </c>
      <c r="F5" s="12">
        <v>1624</v>
      </c>
      <c r="G5" s="12">
        <v>698</v>
      </c>
      <c r="H5" s="12">
        <v>0</v>
      </c>
      <c r="I5" s="12">
        <v>5602</v>
      </c>
      <c r="J5" s="12">
        <v>9918</v>
      </c>
      <c r="K5" s="12">
        <v>12847</v>
      </c>
      <c r="L5" s="12">
        <v>12453</v>
      </c>
      <c r="M5" s="12">
        <v>8292</v>
      </c>
      <c r="N5" s="12">
        <f t="shared" ref="N5:N13" si="0">SUM(B5:M5)</f>
        <v>91371</v>
      </c>
    </row>
    <row r="6" spans="1:14" hidden="1" outlineLevel="1" x14ac:dyDescent="0.2">
      <c r="A6" s="3" t="s">
        <v>25</v>
      </c>
      <c r="B6" s="11">
        <v>42827</v>
      </c>
      <c r="C6" s="11">
        <v>28301</v>
      </c>
      <c r="D6" s="11">
        <v>30847</v>
      </c>
      <c r="E6" s="11">
        <v>15629</v>
      </c>
      <c r="F6" s="11">
        <v>19864</v>
      </c>
      <c r="G6" s="11">
        <v>8035</v>
      </c>
      <c r="H6" s="11">
        <v>7441</v>
      </c>
      <c r="I6" s="11">
        <v>7963</v>
      </c>
      <c r="J6" s="11">
        <v>10154</v>
      </c>
      <c r="K6" s="11">
        <v>27696</v>
      </c>
      <c r="L6" s="11">
        <v>34354</v>
      </c>
      <c r="M6" s="11">
        <v>18605</v>
      </c>
      <c r="N6" s="11">
        <f t="shared" si="0"/>
        <v>251716</v>
      </c>
    </row>
    <row r="7" spans="1:14" hidden="1" outlineLevel="1" x14ac:dyDescent="0.2">
      <c r="A7" s="2" t="s">
        <v>26</v>
      </c>
      <c r="B7" s="12">
        <v>62826</v>
      </c>
      <c r="C7" s="12">
        <v>60144</v>
      </c>
      <c r="D7" s="12">
        <v>65098</v>
      </c>
      <c r="E7" s="12">
        <v>45108</v>
      </c>
      <c r="F7" s="12">
        <v>37988</v>
      </c>
      <c r="G7" s="12">
        <v>3064</v>
      </c>
      <c r="H7" s="12">
        <v>2899</v>
      </c>
      <c r="I7" s="12">
        <v>23078</v>
      </c>
      <c r="J7" s="12">
        <v>49907</v>
      </c>
      <c r="K7" s="12">
        <v>61102</v>
      </c>
      <c r="L7" s="12">
        <v>59099</v>
      </c>
      <c r="M7" s="12">
        <v>46876</v>
      </c>
      <c r="N7" s="12">
        <f t="shared" si="0"/>
        <v>517189</v>
      </c>
    </row>
    <row r="8" spans="1:14" hidden="1" outlineLevel="1" x14ac:dyDescent="0.2">
      <c r="A8" s="3" t="s">
        <v>27</v>
      </c>
      <c r="B8" s="11">
        <v>8304</v>
      </c>
      <c r="C8" s="11">
        <v>8335</v>
      </c>
      <c r="D8" s="11">
        <v>6488</v>
      </c>
      <c r="E8" s="11">
        <v>7041</v>
      </c>
      <c r="F8" s="11">
        <v>3499</v>
      </c>
      <c r="G8" s="11">
        <v>0</v>
      </c>
      <c r="H8" s="11">
        <v>0</v>
      </c>
      <c r="I8" s="11">
        <v>954</v>
      </c>
      <c r="J8" s="11">
        <v>7427</v>
      </c>
      <c r="K8" s="11">
        <v>9092</v>
      </c>
      <c r="L8" s="11">
        <v>9190</v>
      </c>
      <c r="M8" s="11">
        <v>7396</v>
      </c>
      <c r="N8" s="11">
        <f t="shared" si="0"/>
        <v>67726</v>
      </c>
    </row>
    <row r="9" spans="1:14" hidden="1" outlineLevel="1" x14ac:dyDescent="0.2">
      <c r="A9" s="2" t="s">
        <v>28</v>
      </c>
      <c r="B9" s="12">
        <v>675</v>
      </c>
      <c r="C9" s="12">
        <v>1041</v>
      </c>
      <c r="D9" s="12">
        <v>936</v>
      </c>
      <c r="E9" s="12">
        <v>285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f t="shared" si="0"/>
        <v>2937</v>
      </c>
    </row>
    <row r="10" spans="1:14" hidden="1" outlineLevel="1" x14ac:dyDescent="0.2">
      <c r="A10" s="3" t="s">
        <v>29</v>
      </c>
      <c r="B10" s="11">
        <v>1095</v>
      </c>
      <c r="C10" s="11">
        <v>990</v>
      </c>
      <c r="D10" s="11">
        <v>1076</v>
      </c>
      <c r="E10" s="11">
        <v>948</v>
      </c>
      <c r="F10" s="11">
        <v>612</v>
      </c>
      <c r="G10" s="11">
        <v>554</v>
      </c>
      <c r="H10" s="11">
        <v>502</v>
      </c>
      <c r="I10" s="11">
        <v>555</v>
      </c>
      <c r="J10" s="11">
        <v>671</v>
      </c>
      <c r="K10" s="11">
        <v>772</v>
      </c>
      <c r="L10" s="11">
        <v>849</v>
      </c>
      <c r="M10" s="11">
        <v>771</v>
      </c>
      <c r="N10" s="11">
        <f t="shared" si="0"/>
        <v>9395</v>
      </c>
    </row>
    <row r="11" spans="1:14" hidden="1" outlineLevel="1" x14ac:dyDescent="0.2">
      <c r="A11" s="2" t="s">
        <v>30</v>
      </c>
      <c r="B11" s="12">
        <v>0</v>
      </c>
      <c r="C11" s="12">
        <v>0</v>
      </c>
      <c r="D11" s="12">
        <v>0</v>
      </c>
      <c r="E11" s="12">
        <v>0</v>
      </c>
      <c r="F11" s="12">
        <v>13982</v>
      </c>
      <c r="G11" s="12">
        <v>23655</v>
      </c>
      <c r="H11" s="12">
        <v>42398</v>
      </c>
      <c r="I11" s="12">
        <v>26893</v>
      </c>
      <c r="J11" s="12">
        <v>4383</v>
      </c>
      <c r="K11" s="12">
        <v>0</v>
      </c>
      <c r="L11" s="12">
        <v>0</v>
      </c>
      <c r="M11" s="12">
        <v>0</v>
      </c>
      <c r="N11" s="12">
        <f t="shared" si="0"/>
        <v>111311</v>
      </c>
    </row>
    <row r="12" spans="1:14" hidden="1" outlineLevel="1" x14ac:dyDescent="0.2">
      <c r="A12" s="3" t="s">
        <v>31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9983</v>
      </c>
      <c r="H12" s="11">
        <v>42110</v>
      </c>
      <c r="I12" s="11">
        <v>15469</v>
      </c>
      <c r="J12" s="11">
        <v>0</v>
      </c>
      <c r="K12" s="11">
        <v>0</v>
      </c>
      <c r="L12" s="11">
        <v>0</v>
      </c>
      <c r="M12" s="11">
        <v>0</v>
      </c>
      <c r="N12" s="11">
        <f t="shared" si="0"/>
        <v>67562</v>
      </c>
    </row>
    <row r="13" spans="1:14" hidden="1" outlineLevel="1" x14ac:dyDescent="0.2">
      <c r="A13" s="4" t="s">
        <v>32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f t="shared" si="0"/>
        <v>0</v>
      </c>
    </row>
    <row r="14" spans="1:14" hidden="1" outlineLevel="1" x14ac:dyDescent="0.2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4" hidden="1" outlineLevel="1" x14ac:dyDescent="0.2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4" hidden="1" outlineLevel="1" x14ac:dyDescent="0.2">
      <c r="A16" s="9" t="s">
        <v>33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0"/>
    </row>
    <row r="17" spans="1:14" hidden="1" outlineLevel="1" x14ac:dyDescent="0.2">
      <c r="A17" s="7" t="s">
        <v>34</v>
      </c>
      <c r="B17" s="13">
        <v>67.91</v>
      </c>
      <c r="C17" s="13">
        <v>67.760000000000005</v>
      </c>
      <c r="D17" s="13">
        <v>67.349999999999994</v>
      </c>
      <c r="E17" s="13">
        <v>57.74</v>
      </c>
      <c r="F17" s="13">
        <v>56.08</v>
      </c>
      <c r="G17" s="13">
        <v>75.2</v>
      </c>
      <c r="H17" s="13">
        <v>67.94</v>
      </c>
      <c r="I17" s="13">
        <v>50.54</v>
      </c>
      <c r="J17" s="13">
        <v>58.06</v>
      </c>
      <c r="K17" s="13">
        <v>62.56</v>
      </c>
      <c r="L17" s="13">
        <v>65.19</v>
      </c>
      <c r="M17" s="13">
        <v>68.16</v>
      </c>
      <c r="N17" s="8"/>
    </row>
    <row r="18" spans="1:14" collapsed="1" x14ac:dyDescent="0.2"/>
    <row r="19" spans="1:14" ht="15" hidden="1" outlineLevel="1" x14ac:dyDescent="0.25">
      <c r="A19" s="5" t="s">
        <v>41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10</v>
      </c>
      <c r="M19" s="5" t="s">
        <v>11</v>
      </c>
      <c r="N19" s="5" t="s">
        <v>12</v>
      </c>
    </row>
    <row r="20" spans="1:14" hidden="1" outlineLevel="1" x14ac:dyDescent="0.2">
      <c r="A20" s="1" t="s">
        <v>23</v>
      </c>
      <c r="B20" s="11">
        <v>14272</v>
      </c>
      <c r="C20" s="11">
        <v>11678</v>
      </c>
      <c r="D20" s="11">
        <v>13425</v>
      </c>
      <c r="E20" s="11">
        <v>7532</v>
      </c>
      <c r="F20" s="11">
        <v>0</v>
      </c>
      <c r="G20" s="11">
        <v>1798</v>
      </c>
      <c r="H20" s="11">
        <v>0</v>
      </c>
      <c r="I20" s="11">
        <v>8299</v>
      </c>
      <c r="J20" s="11">
        <v>11102</v>
      </c>
      <c r="K20" s="11">
        <v>14684</v>
      </c>
      <c r="L20" s="11">
        <v>14651</v>
      </c>
      <c r="M20" s="11">
        <v>11531</v>
      </c>
      <c r="N20" s="11">
        <f>SUM(B20:M20)</f>
        <v>108972</v>
      </c>
    </row>
    <row r="21" spans="1:14" hidden="1" outlineLevel="1" x14ac:dyDescent="0.2">
      <c r="A21" s="2" t="s">
        <v>24</v>
      </c>
      <c r="B21" s="12">
        <v>13086</v>
      </c>
      <c r="C21" s="12">
        <v>10881</v>
      </c>
      <c r="D21" s="12">
        <v>11765</v>
      </c>
      <c r="E21" s="12">
        <v>4946</v>
      </c>
      <c r="F21" s="12">
        <v>1605</v>
      </c>
      <c r="G21" s="12">
        <v>611</v>
      </c>
      <c r="H21" s="12">
        <v>0</v>
      </c>
      <c r="I21" s="12">
        <v>3807</v>
      </c>
      <c r="J21" s="12">
        <v>8450</v>
      </c>
      <c r="K21" s="12">
        <v>13608</v>
      </c>
      <c r="L21" s="12">
        <v>12825</v>
      </c>
      <c r="M21" s="12">
        <v>9367</v>
      </c>
      <c r="N21" s="12">
        <f t="shared" ref="N21:N28" si="1">SUM(B21:M21)</f>
        <v>90951</v>
      </c>
    </row>
    <row r="22" spans="1:14" hidden="1" outlineLevel="1" x14ac:dyDescent="0.2">
      <c r="A22" s="3" t="s">
        <v>25</v>
      </c>
      <c r="B22" s="11">
        <v>23632</v>
      </c>
      <c r="C22" s="11">
        <v>31074</v>
      </c>
      <c r="D22" s="11">
        <v>46404</v>
      </c>
      <c r="E22" s="11">
        <v>16133</v>
      </c>
      <c r="F22" s="11">
        <v>24189</v>
      </c>
      <c r="G22" s="11">
        <v>7378</v>
      </c>
      <c r="H22" s="11">
        <v>8879</v>
      </c>
      <c r="I22" s="11">
        <v>7934</v>
      </c>
      <c r="J22" s="11">
        <v>10116</v>
      </c>
      <c r="K22" s="11">
        <v>21277</v>
      </c>
      <c r="L22" s="11">
        <v>32152</v>
      </c>
      <c r="M22" s="11">
        <v>31437</v>
      </c>
      <c r="N22" s="11">
        <f t="shared" si="1"/>
        <v>260605</v>
      </c>
    </row>
    <row r="23" spans="1:14" hidden="1" outlineLevel="1" x14ac:dyDescent="0.2">
      <c r="A23" s="2" t="s">
        <v>26</v>
      </c>
      <c r="B23" s="12">
        <v>65912</v>
      </c>
      <c r="C23" s="12">
        <v>59783</v>
      </c>
      <c r="D23" s="12">
        <v>64787</v>
      </c>
      <c r="E23" s="12">
        <v>49688</v>
      </c>
      <c r="F23" s="12">
        <v>39742</v>
      </c>
      <c r="G23" s="12">
        <v>17784</v>
      </c>
      <c r="H23" s="12">
        <v>378</v>
      </c>
      <c r="I23" s="12">
        <v>17244</v>
      </c>
      <c r="J23" s="12">
        <v>49836</v>
      </c>
      <c r="K23" s="12">
        <v>56517</v>
      </c>
      <c r="L23" s="12">
        <v>58571</v>
      </c>
      <c r="M23" s="12">
        <v>49716</v>
      </c>
      <c r="N23" s="12">
        <f t="shared" si="1"/>
        <v>529958</v>
      </c>
    </row>
    <row r="24" spans="1:14" hidden="1" outlineLevel="1" x14ac:dyDescent="0.2">
      <c r="A24" s="3" t="s">
        <v>27</v>
      </c>
      <c r="B24" s="11">
        <v>9533</v>
      </c>
      <c r="C24" s="11">
        <v>9709</v>
      </c>
      <c r="D24" s="11">
        <v>10319</v>
      </c>
      <c r="E24" s="11">
        <v>7991</v>
      </c>
      <c r="F24" s="11">
        <v>3682</v>
      </c>
      <c r="G24" s="11">
        <v>0</v>
      </c>
      <c r="H24" s="11">
        <v>0</v>
      </c>
      <c r="I24" s="11">
        <v>1206</v>
      </c>
      <c r="J24" s="11">
        <v>7619</v>
      </c>
      <c r="K24" s="11">
        <v>8982</v>
      </c>
      <c r="L24" s="11">
        <v>9568</v>
      </c>
      <c r="M24" s="11">
        <v>7639</v>
      </c>
      <c r="N24" s="11">
        <f t="shared" si="1"/>
        <v>76248</v>
      </c>
    </row>
    <row r="25" spans="1:14" hidden="1" outlineLevel="1" x14ac:dyDescent="0.2">
      <c r="A25" s="2" t="s">
        <v>28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f t="shared" si="1"/>
        <v>0</v>
      </c>
    </row>
    <row r="26" spans="1:14" hidden="1" outlineLevel="1" x14ac:dyDescent="0.2">
      <c r="A26" s="3" t="s">
        <v>29</v>
      </c>
      <c r="B26" s="11">
        <v>1138</v>
      </c>
      <c r="C26" s="11">
        <v>1022</v>
      </c>
      <c r="D26" s="11">
        <v>1035</v>
      </c>
      <c r="E26" s="11">
        <v>867</v>
      </c>
      <c r="F26" s="11">
        <v>760</v>
      </c>
      <c r="G26" s="11">
        <v>668</v>
      </c>
      <c r="H26" s="11">
        <v>703</v>
      </c>
      <c r="I26" s="11">
        <v>599</v>
      </c>
      <c r="J26" s="11">
        <v>777</v>
      </c>
      <c r="K26" s="11">
        <v>859</v>
      </c>
      <c r="L26" s="11">
        <v>1022</v>
      </c>
      <c r="M26" s="11">
        <v>857</v>
      </c>
      <c r="N26" s="11">
        <f t="shared" si="1"/>
        <v>10307</v>
      </c>
    </row>
    <row r="27" spans="1:14" hidden="1" outlineLevel="1" x14ac:dyDescent="0.2">
      <c r="A27" s="2" t="s">
        <v>30</v>
      </c>
      <c r="B27" s="12">
        <v>0</v>
      </c>
      <c r="C27" s="12">
        <v>0</v>
      </c>
      <c r="D27" s="12">
        <v>0</v>
      </c>
      <c r="E27" s="12"/>
      <c r="F27" s="12">
        <v>7775</v>
      </c>
      <c r="G27" s="12">
        <v>21414</v>
      </c>
      <c r="H27" s="12">
        <v>31592</v>
      </c>
      <c r="I27" s="12">
        <v>39044</v>
      </c>
      <c r="J27" s="12">
        <v>2928</v>
      </c>
      <c r="K27" s="12">
        <v>0</v>
      </c>
      <c r="L27" s="12">
        <v>0</v>
      </c>
      <c r="M27" s="12">
        <v>0</v>
      </c>
      <c r="N27" s="12">
        <f t="shared" si="1"/>
        <v>102753</v>
      </c>
    </row>
    <row r="28" spans="1:14" hidden="1" outlineLevel="1" x14ac:dyDescent="0.2">
      <c r="A28" s="3" t="s">
        <v>31</v>
      </c>
      <c r="B28" s="11">
        <v>0</v>
      </c>
      <c r="C28" s="11">
        <v>0</v>
      </c>
      <c r="D28" s="11">
        <v>0</v>
      </c>
      <c r="E28" s="11"/>
      <c r="F28" s="11"/>
      <c r="G28" s="11">
        <v>8710</v>
      </c>
      <c r="H28" s="11">
        <v>23952</v>
      </c>
      <c r="I28" s="11">
        <v>23082</v>
      </c>
      <c r="J28" s="11">
        <v>0</v>
      </c>
      <c r="K28" s="11">
        <v>0</v>
      </c>
      <c r="L28" s="11">
        <v>0</v>
      </c>
      <c r="M28" s="11"/>
      <c r="N28" s="11">
        <f t="shared" si="1"/>
        <v>55744</v>
      </c>
    </row>
    <row r="29" spans="1:14" hidden="1" outlineLevel="1" x14ac:dyDescent="0.2">
      <c r="A29" s="4" t="s">
        <v>32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v>83228</v>
      </c>
    </row>
    <row r="30" spans="1:14" hidden="1" outlineLevel="1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4" hidden="1" outlineLevel="1" x14ac:dyDescent="0.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4" hidden="1" outlineLevel="1" x14ac:dyDescent="0.2">
      <c r="A32" s="9" t="s">
        <v>33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0"/>
    </row>
    <row r="33" spans="1:14" hidden="1" outlineLevel="1" x14ac:dyDescent="0.2">
      <c r="A33" s="7" t="s">
        <v>34</v>
      </c>
      <c r="B33" s="13">
        <v>68.959999999999994</v>
      </c>
      <c r="C33" s="13">
        <v>68.52</v>
      </c>
      <c r="D33" s="13">
        <v>71.25</v>
      </c>
      <c r="E33" s="13">
        <v>61.06</v>
      </c>
      <c r="F33" s="13"/>
      <c r="G33" s="13">
        <v>12.07</v>
      </c>
      <c r="H33" s="13">
        <v>38.49</v>
      </c>
      <c r="I33" s="13">
        <v>62.57</v>
      </c>
      <c r="J33" s="13">
        <v>51.25</v>
      </c>
      <c r="K33" s="13">
        <v>58.91</v>
      </c>
      <c r="L33" s="13">
        <v>66.150000000000006</v>
      </c>
      <c r="M33" s="13">
        <v>68.959999999999994</v>
      </c>
      <c r="N33" s="8"/>
    </row>
    <row r="34" spans="1:14" collapsed="1" x14ac:dyDescent="0.2"/>
    <row r="35" spans="1:14" ht="15" outlineLevel="1" x14ac:dyDescent="0.25">
      <c r="A35" s="5" t="s">
        <v>79</v>
      </c>
      <c r="B35" s="5" t="s">
        <v>0</v>
      </c>
      <c r="C35" s="5" t="s">
        <v>1</v>
      </c>
      <c r="D35" s="5" t="s">
        <v>2</v>
      </c>
      <c r="E35" s="5" t="s">
        <v>3</v>
      </c>
      <c r="F35" s="5" t="s">
        <v>4</v>
      </c>
      <c r="G35" s="5" t="s">
        <v>5</v>
      </c>
      <c r="H35" s="5" t="s">
        <v>6</v>
      </c>
      <c r="I35" s="5" t="s">
        <v>7</v>
      </c>
      <c r="J35" s="5" t="s">
        <v>8</v>
      </c>
      <c r="K35" s="5" t="s">
        <v>9</v>
      </c>
      <c r="L35" s="5" t="s">
        <v>10</v>
      </c>
      <c r="M35" s="5" t="s">
        <v>11</v>
      </c>
      <c r="N35" s="5" t="s">
        <v>12</v>
      </c>
    </row>
    <row r="36" spans="1:14" outlineLevel="1" x14ac:dyDescent="0.2">
      <c r="A36" s="1" t="s">
        <v>80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>
        <f>SUM(B36:M36)</f>
        <v>0</v>
      </c>
    </row>
    <row r="37" spans="1:14" outlineLevel="1" x14ac:dyDescent="0.2">
      <c r="A37" s="2" t="s">
        <v>81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>
        <v>56606</v>
      </c>
    </row>
    <row r="38" spans="1:14" outlineLevel="1" x14ac:dyDescent="0.2">
      <c r="A38" s="3" t="s">
        <v>82</v>
      </c>
      <c r="B38" s="11">
        <v>63460</v>
      </c>
      <c r="C38" s="11">
        <v>71962</v>
      </c>
      <c r="D38" s="11">
        <v>70944</v>
      </c>
      <c r="E38" s="11">
        <v>62516</v>
      </c>
      <c r="F38" s="11">
        <v>45489</v>
      </c>
      <c r="G38" s="11">
        <v>32235</v>
      </c>
      <c r="H38" s="11">
        <v>2706</v>
      </c>
      <c r="I38" s="11">
        <v>36391</v>
      </c>
      <c r="J38" s="11">
        <v>59828</v>
      </c>
      <c r="K38" s="11">
        <v>69015</v>
      </c>
      <c r="L38" s="11">
        <v>67777</v>
      </c>
      <c r="M38" s="11">
        <v>55539</v>
      </c>
      <c r="N38" s="11">
        <f t="shared" ref="N38:N40" si="2">SUM(B38:M38)</f>
        <v>637862</v>
      </c>
    </row>
    <row r="39" spans="1:14" outlineLevel="1" x14ac:dyDescent="0.2">
      <c r="A39" s="2" t="s">
        <v>83</v>
      </c>
      <c r="B39" s="12">
        <v>27621</v>
      </c>
      <c r="C39" s="12">
        <v>24253</v>
      </c>
      <c r="D39" s="12">
        <v>26489</v>
      </c>
      <c r="E39" s="12">
        <v>10206</v>
      </c>
      <c r="F39" s="12">
        <v>1391</v>
      </c>
      <c r="G39" s="12">
        <v>2072</v>
      </c>
      <c r="H39" s="12"/>
      <c r="I39" s="12">
        <f>(7605+2993)</f>
        <v>10598</v>
      </c>
      <c r="J39" s="12">
        <f>(11896+10446)</f>
        <v>22342</v>
      </c>
      <c r="K39" s="12">
        <v>26268</v>
      </c>
      <c r="L39" s="12">
        <v>12354</v>
      </c>
      <c r="M39" s="12">
        <v>9506</v>
      </c>
      <c r="N39" s="12">
        <f t="shared" si="2"/>
        <v>173100</v>
      </c>
    </row>
    <row r="40" spans="1:14" outlineLevel="1" x14ac:dyDescent="0.2">
      <c r="A40" s="3" t="s">
        <v>84</v>
      </c>
      <c r="B40" s="22">
        <v>64.569999999999993</v>
      </c>
      <c r="C40" s="22">
        <v>66.59</v>
      </c>
      <c r="D40" s="22">
        <v>67.88</v>
      </c>
      <c r="E40" s="22">
        <v>59.02</v>
      </c>
      <c r="F40" s="22">
        <v>60.69</v>
      </c>
      <c r="G40" s="22">
        <v>77.510000000000005</v>
      </c>
      <c r="H40" s="22">
        <v>50.5</v>
      </c>
      <c r="I40" s="22">
        <v>147.65</v>
      </c>
      <c r="J40" s="22">
        <v>53.09</v>
      </c>
      <c r="K40" s="22">
        <v>59.04</v>
      </c>
      <c r="L40" s="22">
        <v>66.08</v>
      </c>
      <c r="M40" s="22">
        <v>63.51</v>
      </c>
      <c r="N40" s="22">
        <f t="shared" si="2"/>
        <v>836.13</v>
      </c>
    </row>
    <row r="41" spans="1:14" outlineLevel="1" x14ac:dyDescent="0.2">
      <c r="A41" s="6" t="s">
        <v>85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>
        <v>83766</v>
      </c>
    </row>
    <row r="43" spans="1:14" ht="15" outlineLevel="1" x14ac:dyDescent="0.25">
      <c r="A43" s="5" t="s">
        <v>86</v>
      </c>
      <c r="B43" s="5" t="s">
        <v>0</v>
      </c>
      <c r="C43" s="5" t="s">
        <v>1</v>
      </c>
      <c r="D43" s="5" t="s">
        <v>2</v>
      </c>
      <c r="E43" s="5" t="s">
        <v>3</v>
      </c>
      <c r="F43" s="5" t="s">
        <v>4</v>
      </c>
      <c r="G43" s="5" t="s">
        <v>5</v>
      </c>
      <c r="H43" s="5" t="s">
        <v>6</v>
      </c>
      <c r="I43" s="5" t="s">
        <v>7</v>
      </c>
      <c r="J43" s="5" t="s">
        <v>8</v>
      </c>
      <c r="K43" s="5" t="s">
        <v>9</v>
      </c>
      <c r="L43" s="5" t="s">
        <v>10</v>
      </c>
      <c r="M43" s="5" t="s">
        <v>11</v>
      </c>
      <c r="N43" s="5" t="s">
        <v>12</v>
      </c>
    </row>
    <row r="44" spans="1:14" outlineLevel="1" x14ac:dyDescent="0.2">
      <c r="A44" s="1" t="s">
        <v>80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>
        <f>SUM(B44:M44)</f>
        <v>0</v>
      </c>
    </row>
    <row r="45" spans="1:14" outlineLevel="1" x14ac:dyDescent="0.2">
      <c r="A45" s="2" t="s">
        <v>81</v>
      </c>
      <c r="B45" s="12"/>
      <c r="C45" s="12">
        <v>59685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outlineLevel="1" x14ac:dyDescent="0.2">
      <c r="A46" s="3" t="s">
        <v>82</v>
      </c>
      <c r="B46" s="11">
        <v>70779</v>
      </c>
      <c r="C46" s="11">
        <v>67779</v>
      </c>
      <c r="D46" s="11">
        <v>74330</v>
      </c>
      <c r="E46" s="11"/>
      <c r="F46" s="11"/>
      <c r="G46" s="11"/>
      <c r="H46" s="11"/>
      <c r="I46" s="11"/>
      <c r="J46" s="11"/>
      <c r="K46" s="11"/>
      <c r="L46" s="11"/>
      <c r="M46" s="11"/>
      <c r="N46" s="11">
        <f t="shared" ref="N46:N48" si="3">SUM(B46:M46)</f>
        <v>212888</v>
      </c>
    </row>
    <row r="47" spans="1:14" outlineLevel="1" x14ac:dyDescent="0.2">
      <c r="A47" s="2" t="s">
        <v>83</v>
      </c>
      <c r="B47" s="12">
        <v>30962</v>
      </c>
      <c r="C47" s="12">
        <v>25018</v>
      </c>
      <c r="D47" s="12">
        <v>26645</v>
      </c>
      <c r="E47" s="12"/>
      <c r="F47" s="12"/>
      <c r="G47" s="12"/>
      <c r="H47" s="12"/>
      <c r="I47" s="12"/>
      <c r="J47" s="12"/>
      <c r="K47" s="12"/>
      <c r="L47" s="12"/>
      <c r="M47" s="12"/>
      <c r="N47" s="12">
        <f t="shared" si="3"/>
        <v>82625</v>
      </c>
    </row>
    <row r="48" spans="1:14" outlineLevel="1" x14ac:dyDescent="0.2">
      <c r="A48" s="3" t="s">
        <v>84</v>
      </c>
      <c r="B48" s="22">
        <v>69.069999999999993</v>
      </c>
      <c r="C48" s="22">
        <v>66.94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>
        <f t="shared" si="3"/>
        <v>136.01</v>
      </c>
    </row>
    <row r="49" spans="1:14" outlineLevel="1" x14ac:dyDescent="0.2">
      <c r="A49" s="6" t="s">
        <v>85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2" spans="1:14" ht="15" x14ac:dyDescent="0.25">
      <c r="C52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17"/>
  <sheetViews>
    <sheetView workbookViewId="0">
      <selection activeCell="D6" sqref="D6"/>
    </sheetView>
  </sheetViews>
  <sheetFormatPr defaultRowHeight="14.25" x14ac:dyDescent="0.2"/>
  <cols>
    <col min="1" max="1" width="36.625" customWidth="1"/>
  </cols>
  <sheetData>
    <row r="4" spans="1:25" x14ac:dyDescent="0.2">
      <c r="J4" s="19"/>
    </row>
    <row r="5" spans="1:25" x14ac:dyDescent="0.2">
      <c r="B5" s="19" t="s">
        <v>42</v>
      </c>
      <c r="C5" s="19" t="s">
        <v>43</v>
      </c>
      <c r="D5" s="19" t="s">
        <v>44</v>
      </c>
      <c r="E5" s="19" t="s">
        <v>45</v>
      </c>
      <c r="F5" s="19" t="s">
        <v>46</v>
      </c>
      <c r="G5" s="19" t="s">
        <v>47</v>
      </c>
      <c r="H5" s="19" t="s">
        <v>48</v>
      </c>
      <c r="I5" s="19" t="s">
        <v>49</v>
      </c>
      <c r="J5" s="19" t="s">
        <v>50</v>
      </c>
      <c r="K5" s="19" t="s">
        <v>51</v>
      </c>
      <c r="L5" s="19" t="s">
        <v>52</v>
      </c>
      <c r="M5" s="19" t="s">
        <v>53</v>
      </c>
      <c r="N5" s="19" t="s">
        <v>54</v>
      </c>
      <c r="O5" s="19" t="s">
        <v>56</v>
      </c>
      <c r="P5" s="19" t="s">
        <v>57</v>
      </c>
      <c r="Q5" s="19" t="s">
        <v>55</v>
      </c>
      <c r="R5" s="19" t="s">
        <v>58</v>
      </c>
      <c r="S5" s="19" t="s">
        <v>59</v>
      </c>
      <c r="T5" s="19" t="s">
        <v>60</v>
      </c>
      <c r="U5" s="19" t="s">
        <v>61</v>
      </c>
      <c r="V5" s="19" t="s">
        <v>62</v>
      </c>
      <c r="W5" s="19" t="s">
        <v>63</v>
      </c>
      <c r="X5" s="19" t="s">
        <v>64</v>
      </c>
      <c r="Y5" s="19" t="s">
        <v>65</v>
      </c>
    </row>
    <row r="6" spans="1:25" x14ac:dyDescent="0.2">
      <c r="A6" t="s">
        <v>15</v>
      </c>
      <c r="B6">
        <v>169619</v>
      </c>
      <c r="C6" s="18" t="e">
        <f>#REF!</f>
        <v>#REF!</v>
      </c>
      <c r="D6">
        <v>156506</v>
      </c>
      <c r="E6" s="18" t="e">
        <f>#REF!</f>
        <v>#REF!</v>
      </c>
      <c r="F6">
        <v>177044</v>
      </c>
      <c r="G6" s="18" t="e">
        <f>#REF!</f>
        <v>#REF!</v>
      </c>
      <c r="H6">
        <v>153352</v>
      </c>
      <c r="I6" s="18" t="e">
        <f>#REF!</f>
        <v>#REF!</v>
      </c>
      <c r="J6">
        <v>169494</v>
      </c>
      <c r="K6" s="18" t="e">
        <f>#REF!</f>
        <v>#REF!</v>
      </c>
      <c r="L6">
        <v>125909</v>
      </c>
      <c r="M6" s="18" t="e">
        <f>#REF!</f>
        <v>#REF!</v>
      </c>
      <c r="N6">
        <v>126001</v>
      </c>
      <c r="O6" s="18" t="e">
        <f>#REF!</f>
        <v>#REF!</v>
      </c>
      <c r="P6">
        <v>155502</v>
      </c>
      <c r="Q6" s="18" t="e">
        <f>#REF!</f>
        <v>#REF!</v>
      </c>
      <c r="R6">
        <v>172401</v>
      </c>
      <c r="S6" s="18" t="e">
        <f>#REF!</f>
        <v>#REF!</v>
      </c>
      <c r="T6">
        <v>178277</v>
      </c>
      <c r="U6" s="18" t="e">
        <f>#REF!</f>
        <v>#REF!</v>
      </c>
      <c r="V6">
        <v>154886</v>
      </c>
      <c r="W6" s="18" t="e">
        <f>#REF!</f>
        <v>#REF!</v>
      </c>
      <c r="X6">
        <v>136807</v>
      </c>
      <c r="Y6" s="18" t="e">
        <f>#REF!</f>
        <v>#REF!</v>
      </c>
    </row>
    <row r="7" spans="1:25" x14ac:dyDescent="0.2">
      <c r="A7" t="s">
        <v>38</v>
      </c>
      <c r="B7">
        <v>0</v>
      </c>
      <c r="C7" s="18" t="e">
        <f>#REF!</f>
        <v>#REF!</v>
      </c>
      <c r="D7">
        <v>0</v>
      </c>
      <c r="E7" s="18" t="e">
        <f>#REF!</f>
        <v>#REF!</v>
      </c>
      <c r="F7">
        <v>1006</v>
      </c>
      <c r="G7" s="18" t="e">
        <f>#REF!</f>
        <v>#REF!</v>
      </c>
      <c r="H7">
        <v>1430</v>
      </c>
      <c r="I7" s="18" t="e">
        <f>#REF!</f>
        <v>#REF!</v>
      </c>
      <c r="J7">
        <v>789</v>
      </c>
      <c r="K7" s="18" t="e">
        <f>#REF!</f>
        <v>#REF!</v>
      </c>
      <c r="L7">
        <v>1071</v>
      </c>
      <c r="M7" s="18" t="e">
        <f>#REF!</f>
        <v>#REF!</v>
      </c>
      <c r="N7">
        <v>1101</v>
      </c>
      <c r="O7" s="18" t="e">
        <f>#REF!</f>
        <v>#REF!</v>
      </c>
      <c r="P7">
        <v>1283</v>
      </c>
      <c r="Q7" s="18" t="e">
        <f>#REF!</f>
        <v>#REF!</v>
      </c>
      <c r="R7">
        <v>1496</v>
      </c>
      <c r="S7" s="18" t="e">
        <f>#REF!</f>
        <v>#REF!</v>
      </c>
      <c r="T7">
        <v>1915</v>
      </c>
      <c r="U7" s="18" t="e">
        <f>#REF!</f>
        <v>#REF!</v>
      </c>
      <c r="V7">
        <v>2719</v>
      </c>
      <c r="W7" s="18" t="e">
        <f>#REF!</f>
        <v>#REF!</v>
      </c>
      <c r="X7">
        <v>2953</v>
      </c>
      <c r="Y7" s="18" t="e">
        <f>#REF!</f>
        <v>#REF!</v>
      </c>
    </row>
    <row r="8" spans="1:25" x14ac:dyDescent="0.2">
      <c r="A8" t="s">
        <v>35</v>
      </c>
      <c r="B8">
        <v>124852</v>
      </c>
      <c r="C8" s="18" t="e">
        <f>#REF!</f>
        <v>#REF!</v>
      </c>
      <c r="D8">
        <v>115540</v>
      </c>
      <c r="E8" s="18" t="e">
        <f>#REF!</f>
        <v>#REF!</v>
      </c>
      <c r="F8">
        <v>125690</v>
      </c>
      <c r="G8" s="18" t="e">
        <f>#REF!</f>
        <v>#REF!</v>
      </c>
      <c r="H8">
        <v>116314</v>
      </c>
      <c r="I8" s="18" t="e">
        <f>#REF!</f>
        <v>#REF!</v>
      </c>
      <c r="J8">
        <v>119356</v>
      </c>
      <c r="K8" s="18" t="e">
        <f>#REF!</f>
        <v>#REF!</v>
      </c>
      <c r="L8">
        <v>113976</v>
      </c>
      <c r="M8" s="18" t="e">
        <f>#REF!</f>
        <v>#REF!</v>
      </c>
      <c r="N8">
        <v>114021</v>
      </c>
      <c r="O8" s="18" t="e">
        <f>#REF!</f>
        <v>#REF!</v>
      </c>
      <c r="P8">
        <v>132451</v>
      </c>
      <c r="Q8" s="18" t="e">
        <f>#REF!</f>
        <v>#REF!</v>
      </c>
      <c r="R8">
        <v>151036</v>
      </c>
      <c r="S8" s="18" t="e">
        <f>#REF!</f>
        <v>#REF!</v>
      </c>
      <c r="T8">
        <v>156178</v>
      </c>
      <c r="U8" s="18" t="e">
        <f>#REF!</f>
        <v>#REF!</v>
      </c>
      <c r="V8">
        <v>143247</v>
      </c>
      <c r="W8" s="18" t="e">
        <f>#REF!</f>
        <v>#REF!</v>
      </c>
      <c r="X8">
        <v>130292</v>
      </c>
      <c r="Y8" s="18" t="e">
        <f>#REF!</f>
        <v>#REF!</v>
      </c>
    </row>
    <row r="9" spans="1:25" x14ac:dyDescent="0.2">
      <c r="A9" t="s">
        <v>36</v>
      </c>
      <c r="B9">
        <v>65172.744000000006</v>
      </c>
      <c r="C9" s="18" t="e">
        <f>#REF!</f>
        <v>#REF!</v>
      </c>
      <c r="D9">
        <v>60311.880000000005</v>
      </c>
      <c r="E9" s="18" t="e">
        <f>#REF!</f>
        <v>#REF!</v>
      </c>
      <c r="F9">
        <v>65610.180000000008</v>
      </c>
      <c r="G9" s="18" t="e">
        <f>#REF!</f>
        <v>#REF!</v>
      </c>
      <c r="H9">
        <v>60715.90800000001</v>
      </c>
      <c r="I9" s="18" t="e">
        <f>#REF!</f>
        <v>#REF!</v>
      </c>
      <c r="J9">
        <v>62303.832000000002</v>
      </c>
      <c r="K9" s="18" t="e">
        <f>#REF!</f>
        <v>#REF!</v>
      </c>
      <c r="L9">
        <v>59495.472000000002</v>
      </c>
      <c r="M9" s="18" t="e">
        <f>#REF!</f>
        <v>#REF!</v>
      </c>
      <c r="N9">
        <v>59518.962000000007</v>
      </c>
      <c r="O9" s="18" t="e">
        <f>#REF!</f>
        <v>#REF!</v>
      </c>
      <c r="P9">
        <v>69139.422000000006</v>
      </c>
      <c r="Q9" s="18" t="e">
        <f>#REF!</f>
        <v>#REF!</v>
      </c>
      <c r="R9">
        <v>78840.792000000001</v>
      </c>
      <c r="S9" s="18" t="e">
        <f>#REF!</f>
        <v>#REF!</v>
      </c>
      <c r="T9">
        <v>81524.915999999997</v>
      </c>
      <c r="U9" s="18" t="e">
        <f>#REF!</f>
        <v>#REF!</v>
      </c>
      <c r="V9">
        <v>74774.934000000008</v>
      </c>
      <c r="W9" s="18" t="e">
        <f>#REF!</f>
        <v>#REF!</v>
      </c>
      <c r="X9">
        <v>68012.424000000014</v>
      </c>
      <c r="Y9" s="18" t="e">
        <f>#REF!</f>
        <v>#REF!</v>
      </c>
    </row>
    <row r="10" spans="1:25" x14ac:dyDescent="0.2">
      <c r="A10" t="s">
        <v>16</v>
      </c>
      <c r="B10">
        <v>262095</v>
      </c>
      <c r="C10" s="18" t="e">
        <f>#REF!</f>
        <v>#REF!</v>
      </c>
      <c r="D10">
        <v>248676</v>
      </c>
      <c r="E10" s="18" t="e">
        <f>#REF!</f>
        <v>#REF!</v>
      </c>
      <c r="F10">
        <v>276226</v>
      </c>
      <c r="G10" s="18" t="e">
        <f>#REF!</f>
        <v>#REF!</v>
      </c>
      <c r="H10">
        <v>244231</v>
      </c>
      <c r="I10" s="18" t="e">
        <f>#REF!</f>
        <v>#REF!</v>
      </c>
      <c r="J10">
        <v>227860</v>
      </c>
      <c r="K10" s="18" t="e">
        <f>#REF!</f>
        <v>#REF!</v>
      </c>
      <c r="L10">
        <v>228137</v>
      </c>
      <c r="M10" s="18" t="e">
        <f>#REF!</f>
        <v>#REF!</v>
      </c>
      <c r="N10">
        <v>222933</v>
      </c>
      <c r="O10" s="18" t="e">
        <f>#REF!</f>
        <v>#REF!</v>
      </c>
      <c r="P10">
        <v>242848</v>
      </c>
      <c r="Q10" s="18" t="e">
        <f>#REF!</f>
        <v>#REF!</v>
      </c>
      <c r="R10">
        <v>266814</v>
      </c>
      <c r="S10" s="18" t="e">
        <f>#REF!</f>
        <v>#REF!</v>
      </c>
      <c r="T10">
        <v>274756</v>
      </c>
      <c r="U10" s="18" t="e">
        <f>#REF!</f>
        <v>#REF!</v>
      </c>
      <c r="V10">
        <v>258154</v>
      </c>
      <c r="W10" s="18" t="e">
        <f>#REF!</f>
        <v>#REF!</v>
      </c>
      <c r="X10">
        <v>242890</v>
      </c>
      <c r="Y10" s="18" t="e">
        <f>#REF!</f>
        <v>#REF!</v>
      </c>
    </row>
    <row r="11" spans="1:25" x14ac:dyDescent="0.2">
      <c r="A11" t="s">
        <v>17</v>
      </c>
      <c r="B11">
        <v>2042</v>
      </c>
      <c r="C11" s="18" t="e">
        <f>#REF!</f>
        <v>#REF!</v>
      </c>
      <c r="D11">
        <v>1958</v>
      </c>
      <c r="E11" s="18" t="e">
        <f>#REF!</f>
        <v>#REF!</v>
      </c>
      <c r="F11">
        <v>2226</v>
      </c>
      <c r="G11" s="18" t="e">
        <f>#REF!</f>
        <v>#REF!</v>
      </c>
      <c r="H11">
        <v>2056</v>
      </c>
      <c r="I11" s="18" t="e">
        <f>#REF!</f>
        <v>#REF!</v>
      </c>
      <c r="J11">
        <v>2097</v>
      </c>
      <c r="K11" s="18" t="e">
        <f>#REF!</f>
        <v>#REF!</v>
      </c>
      <c r="L11">
        <v>1673</v>
      </c>
      <c r="M11" s="18" t="e">
        <f>#REF!</f>
        <v>#REF!</v>
      </c>
      <c r="N11">
        <v>1467</v>
      </c>
      <c r="O11" s="18" t="e">
        <f>#REF!</f>
        <v>#REF!</v>
      </c>
      <c r="P11">
        <v>2102</v>
      </c>
      <c r="Q11" s="18" t="e">
        <f>#REF!</f>
        <v>#REF!</v>
      </c>
      <c r="R11">
        <v>2329</v>
      </c>
      <c r="S11" s="18" t="e">
        <f>#REF!</f>
        <v>#REF!</v>
      </c>
      <c r="T11">
        <v>2553</v>
      </c>
      <c r="U11" s="18" t="e">
        <f>#REF!</f>
        <v>#REF!</v>
      </c>
      <c r="V11">
        <v>2463</v>
      </c>
      <c r="W11" s="18" t="e">
        <f>#REF!</f>
        <v>#REF!</v>
      </c>
      <c r="X11">
        <v>2521</v>
      </c>
      <c r="Y11" s="18" t="e">
        <f>#REF!</f>
        <v>#REF!</v>
      </c>
    </row>
    <row r="12" spans="1:25" x14ac:dyDescent="0.2">
      <c r="A12" t="s">
        <v>39</v>
      </c>
      <c r="B12">
        <v>0</v>
      </c>
      <c r="C12" s="18" t="e">
        <f>#REF!</f>
        <v>#REF!</v>
      </c>
      <c r="D12">
        <v>0</v>
      </c>
      <c r="E12" s="18" t="e">
        <f>#REF!</f>
        <v>#REF!</v>
      </c>
      <c r="F12">
        <v>120</v>
      </c>
      <c r="G12" s="18" t="e">
        <f>#REF!</f>
        <v>#REF!</v>
      </c>
      <c r="H12">
        <v>132</v>
      </c>
      <c r="I12" s="18" t="e">
        <f>#REF!</f>
        <v>#REF!</v>
      </c>
      <c r="J12">
        <v>103</v>
      </c>
      <c r="K12" s="18" t="e">
        <f>#REF!</f>
        <v>#REF!</v>
      </c>
      <c r="L12">
        <v>200</v>
      </c>
      <c r="M12" s="18" t="e">
        <f>#REF!</f>
        <v>#REF!</v>
      </c>
      <c r="N12">
        <v>230</v>
      </c>
      <c r="O12" s="18" t="e">
        <f>#REF!</f>
        <v>#REF!</v>
      </c>
      <c r="P12">
        <v>198</v>
      </c>
      <c r="Q12" s="18" t="e">
        <f>#REF!</f>
        <v>#REF!</v>
      </c>
      <c r="R12">
        <v>190</v>
      </c>
      <c r="S12" s="18" t="e">
        <f>#REF!</f>
        <v>#REF!</v>
      </c>
      <c r="T12">
        <v>512</v>
      </c>
      <c r="U12" s="18" t="e">
        <f>#REF!</f>
        <v>#REF!</v>
      </c>
      <c r="V12">
        <v>617</v>
      </c>
      <c r="W12" s="18" t="e">
        <f>#REF!</f>
        <v>#REF!</v>
      </c>
      <c r="X12">
        <v>942</v>
      </c>
      <c r="Y12" s="18" t="e">
        <f>#REF!</f>
        <v>#REF!</v>
      </c>
    </row>
    <row r="13" spans="1:25" x14ac:dyDescent="0.2">
      <c r="A13" t="s">
        <v>18</v>
      </c>
      <c r="B13">
        <v>3675</v>
      </c>
      <c r="C13" s="18" t="e">
        <f>#REF!</f>
        <v>#REF!</v>
      </c>
      <c r="D13">
        <v>5090</v>
      </c>
      <c r="E13" s="18" t="e">
        <f>#REF!</f>
        <v>#REF!</v>
      </c>
      <c r="F13">
        <v>6238</v>
      </c>
      <c r="G13" s="18" t="e">
        <f>#REF!</f>
        <v>#REF!</v>
      </c>
      <c r="H13">
        <v>4319</v>
      </c>
      <c r="I13" s="18" t="e">
        <f>#REF!</f>
        <v>#REF!</v>
      </c>
      <c r="J13">
        <v>4586</v>
      </c>
      <c r="K13" s="18" t="e">
        <f>#REF!</f>
        <v>#REF!</v>
      </c>
      <c r="L13">
        <v>4262</v>
      </c>
      <c r="M13" s="18" t="e">
        <f>#REF!</f>
        <v>#REF!</v>
      </c>
      <c r="N13">
        <v>4441</v>
      </c>
      <c r="O13" s="18" t="e">
        <f>#REF!</f>
        <v>#REF!</v>
      </c>
      <c r="P13">
        <v>4755</v>
      </c>
      <c r="Q13" s="18" t="e">
        <f>#REF!</f>
        <v>#REF!</v>
      </c>
      <c r="R13">
        <v>5347</v>
      </c>
      <c r="S13" s="18" t="e">
        <f>#REF!</f>
        <v>#REF!</v>
      </c>
      <c r="T13">
        <v>8161</v>
      </c>
      <c r="U13" s="18" t="e">
        <f>#REF!</f>
        <v>#REF!</v>
      </c>
      <c r="V13">
        <v>10176</v>
      </c>
      <c r="W13" s="18" t="e">
        <f>#REF!</f>
        <v>#REF!</v>
      </c>
      <c r="X13">
        <v>4784</v>
      </c>
      <c r="Y13" s="18" t="e">
        <f>#REF!</f>
        <v>#REF!</v>
      </c>
    </row>
    <row r="14" spans="1:25" x14ac:dyDescent="0.2">
      <c r="A14" t="s">
        <v>19</v>
      </c>
      <c r="B14">
        <v>76</v>
      </c>
      <c r="C14" s="18" t="e">
        <f>#REF!</f>
        <v>#REF!</v>
      </c>
      <c r="D14">
        <v>57</v>
      </c>
      <c r="E14" s="18" t="e">
        <f>#REF!</f>
        <v>#REF!</v>
      </c>
      <c r="F14">
        <v>71</v>
      </c>
      <c r="G14" s="18" t="e">
        <f>#REF!</f>
        <v>#REF!</v>
      </c>
      <c r="H14">
        <v>46</v>
      </c>
      <c r="I14" s="18" t="e">
        <f>#REF!</f>
        <v>#REF!</v>
      </c>
      <c r="J14">
        <v>48</v>
      </c>
      <c r="K14" s="18" t="e">
        <f>#REF!</f>
        <v>#REF!</v>
      </c>
      <c r="L14">
        <v>11</v>
      </c>
      <c r="M14" s="18" t="e">
        <f>#REF!</f>
        <v>#REF!</v>
      </c>
      <c r="N14">
        <v>5</v>
      </c>
      <c r="O14" s="18" t="e">
        <f>#REF!</f>
        <v>#REF!</v>
      </c>
      <c r="P14">
        <v>29</v>
      </c>
      <c r="Q14" s="18" t="e">
        <f>#REF!</f>
        <v>#REF!</v>
      </c>
      <c r="R14">
        <v>80</v>
      </c>
      <c r="S14" s="18" t="e">
        <f>#REF!</f>
        <v>#REF!</v>
      </c>
      <c r="T14">
        <v>104</v>
      </c>
      <c r="U14" s="18" t="e">
        <f>#REF!</f>
        <v>#REF!</v>
      </c>
      <c r="V14">
        <v>91</v>
      </c>
      <c r="W14" s="18" t="e">
        <f>#REF!</f>
        <v>#REF!</v>
      </c>
      <c r="X14">
        <v>51</v>
      </c>
      <c r="Y14" s="18" t="e">
        <f>#REF!</f>
        <v>#REF!</v>
      </c>
    </row>
    <row r="15" spans="1:25" x14ac:dyDescent="0.2">
      <c r="A15" t="s">
        <v>20</v>
      </c>
      <c r="B15">
        <v>1354</v>
      </c>
      <c r="C15" s="18" t="e">
        <f>#REF!</f>
        <v>#REF!</v>
      </c>
      <c r="D15">
        <v>1146</v>
      </c>
      <c r="E15" s="18" t="e">
        <f>#REF!</f>
        <v>#REF!</v>
      </c>
      <c r="F15">
        <v>1238</v>
      </c>
      <c r="G15" s="18" t="e">
        <f>#REF!</f>
        <v>#REF!</v>
      </c>
      <c r="H15">
        <v>832</v>
      </c>
      <c r="I15" s="18" t="e">
        <f>#REF!</f>
        <v>#REF!</v>
      </c>
      <c r="J15">
        <v>919</v>
      </c>
      <c r="K15" s="18" t="e">
        <f>#REF!</f>
        <v>#REF!</v>
      </c>
      <c r="L15">
        <v>95</v>
      </c>
      <c r="M15" s="18" t="e">
        <f>#REF!</f>
        <v>#REF!</v>
      </c>
      <c r="N15">
        <v>13</v>
      </c>
      <c r="O15" s="18" t="e">
        <f>#REF!</f>
        <v>#REF!</v>
      </c>
      <c r="P15">
        <v>476</v>
      </c>
      <c r="Q15" s="18" t="e">
        <f>#REF!</f>
        <v>#REF!</v>
      </c>
      <c r="R15">
        <v>1802</v>
      </c>
      <c r="S15" s="18" t="e">
        <f>#REF!</f>
        <v>#REF!</v>
      </c>
      <c r="T15">
        <v>2036</v>
      </c>
      <c r="U15" s="18" t="e">
        <f>#REF!</f>
        <v>#REF!</v>
      </c>
      <c r="V15">
        <v>1342</v>
      </c>
      <c r="W15" s="18" t="e">
        <f>#REF!</f>
        <v>#REF!</v>
      </c>
      <c r="X15">
        <v>889</v>
      </c>
      <c r="Y15" s="18" t="e">
        <f>#REF!</f>
        <v>#REF!</v>
      </c>
    </row>
    <row r="16" spans="1:25" x14ac:dyDescent="0.2">
      <c r="A16" t="s">
        <v>21</v>
      </c>
      <c r="B16">
        <v>79</v>
      </c>
      <c r="C16" s="18" t="e">
        <f>#REF!</f>
        <v>#REF!</v>
      </c>
      <c r="D16">
        <v>135</v>
      </c>
      <c r="E16" s="18" t="e">
        <f>#REF!</f>
        <v>#REF!</v>
      </c>
      <c r="F16">
        <v>168</v>
      </c>
      <c r="G16" s="18" t="e">
        <f>#REF!</f>
        <v>#REF!</v>
      </c>
      <c r="H16">
        <v>169</v>
      </c>
      <c r="I16" s="18" t="e">
        <f>#REF!</f>
        <v>#REF!</v>
      </c>
      <c r="J16">
        <v>107</v>
      </c>
      <c r="K16" s="18" t="e">
        <f>#REF!</f>
        <v>#REF!</v>
      </c>
      <c r="L16">
        <v>48</v>
      </c>
      <c r="M16" s="18" t="e">
        <f>#REF!</f>
        <v>#REF!</v>
      </c>
      <c r="N16">
        <v>32</v>
      </c>
      <c r="O16" s="18" t="e">
        <f>#REF!</f>
        <v>#REF!</v>
      </c>
      <c r="P16">
        <v>49</v>
      </c>
      <c r="Q16" s="18" t="e">
        <f>#REF!</f>
        <v>#REF!</v>
      </c>
      <c r="R16">
        <v>149</v>
      </c>
      <c r="S16" s="18" t="e">
        <f>#REF!</f>
        <v>#REF!</v>
      </c>
      <c r="T16">
        <v>234</v>
      </c>
      <c r="U16" s="18" t="e">
        <f>#REF!</f>
        <v>#REF!</v>
      </c>
      <c r="V16">
        <v>244</v>
      </c>
      <c r="W16" s="18" t="e">
        <f>#REF!</f>
        <v>#REF!</v>
      </c>
      <c r="X16">
        <v>103</v>
      </c>
      <c r="Y16" s="18" t="e">
        <f>#REF!</f>
        <v>#REF!</v>
      </c>
    </row>
    <row r="17" spans="1:25" x14ac:dyDescent="0.2">
      <c r="A17" t="s">
        <v>22</v>
      </c>
      <c r="B17">
        <v>1182</v>
      </c>
      <c r="C17" s="18" t="e">
        <f>#REF!</f>
        <v>#REF!</v>
      </c>
      <c r="D17">
        <v>2046</v>
      </c>
      <c r="E17" s="18" t="e">
        <f>#REF!</f>
        <v>#REF!</v>
      </c>
      <c r="F17">
        <v>2462</v>
      </c>
      <c r="G17" s="18" t="e">
        <f>#REF!</f>
        <v>#REF!</v>
      </c>
      <c r="H17">
        <v>2781</v>
      </c>
      <c r="I17" s="18" t="e">
        <f>#REF!</f>
        <v>#REF!</v>
      </c>
      <c r="J17">
        <v>3855</v>
      </c>
      <c r="K17" s="18" t="e">
        <f>#REF!</f>
        <v>#REF!</v>
      </c>
      <c r="L17">
        <v>583</v>
      </c>
      <c r="M17" s="18" t="e">
        <f>#REF!</f>
        <v>#REF!</v>
      </c>
      <c r="N17">
        <v>242</v>
      </c>
      <c r="O17" s="18" t="e">
        <f>#REF!</f>
        <v>#REF!</v>
      </c>
      <c r="P17">
        <v>1866</v>
      </c>
      <c r="Q17" s="18" t="e">
        <f>#REF!</f>
        <v>#REF!</v>
      </c>
      <c r="R17">
        <v>2670</v>
      </c>
      <c r="S17" s="18" t="e">
        <f>#REF!</f>
        <v>#REF!</v>
      </c>
      <c r="T17">
        <v>4105</v>
      </c>
      <c r="U17" s="18" t="e">
        <f>#REF!</f>
        <v>#REF!</v>
      </c>
      <c r="V17">
        <v>4717</v>
      </c>
      <c r="W17" s="18" t="e">
        <f>#REF!</f>
        <v>#REF!</v>
      </c>
      <c r="X17">
        <v>1561</v>
      </c>
      <c r="Y17" s="18" t="e">
        <f>#REF!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sqref="A1:O13"/>
    </sheetView>
  </sheetViews>
  <sheetFormatPr defaultRowHeight="14.25" x14ac:dyDescent="0.2"/>
  <cols>
    <col min="1" max="1" width="34.375" bestFit="1" customWidth="1"/>
    <col min="2" max="2" width="9.875" bestFit="1" customWidth="1"/>
    <col min="3" max="4" width="8.875" bestFit="1" customWidth="1"/>
    <col min="5" max="13" width="9.875" bestFit="1" customWidth="1"/>
    <col min="14" max="14" width="13" bestFit="1" customWidth="1"/>
    <col min="15" max="15" width="10.875" bestFit="1" customWidth="1"/>
    <col min="16" max="16" width="9.875" bestFit="1" customWidth="1"/>
    <col min="17" max="18" width="8.875" bestFit="1" customWidth="1"/>
    <col min="19" max="27" width="9.875" bestFit="1" customWidth="1"/>
    <col min="28" max="28" width="13" bestFit="1" customWidth="1"/>
    <col min="29" max="29" width="10.875" bestFit="1" customWidth="1"/>
  </cols>
  <sheetData>
    <row r="1" spans="1:15" x14ac:dyDescent="0.2">
      <c r="A1" s="21" t="s">
        <v>14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1" t="s">
        <v>11</v>
      </c>
      <c r="N1" s="21" t="s">
        <v>12</v>
      </c>
      <c r="O1" s="20" t="s">
        <v>37</v>
      </c>
    </row>
    <row r="2" spans="1:15" x14ac:dyDescent="0.2">
      <c r="A2" s="21" t="s">
        <v>15</v>
      </c>
      <c r="B2" s="21">
        <v>169619</v>
      </c>
      <c r="C2" s="21">
        <v>156506</v>
      </c>
      <c r="D2" s="21">
        <v>177044</v>
      </c>
      <c r="E2" s="21">
        <v>153352</v>
      </c>
      <c r="F2" s="21">
        <v>169494</v>
      </c>
      <c r="G2" s="21">
        <v>125909</v>
      </c>
      <c r="H2" s="21">
        <v>126001</v>
      </c>
      <c r="I2" s="21">
        <v>155502</v>
      </c>
      <c r="J2" s="21">
        <v>172401</v>
      </c>
      <c r="K2" s="21">
        <v>178277</v>
      </c>
      <c r="L2" s="21">
        <v>154886</v>
      </c>
      <c r="M2" s="21">
        <v>136807</v>
      </c>
      <c r="N2" s="21">
        <v>1875798</v>
      </c>
      <c r="O2" s="20">
        <v>1900000</v>
      </c>
    </row>
    <row r="3" spans="1:15" x14ac:dyDescent="0.2">
      <c r="A3" s="21" t="s">
        <v>38</v>
      </c>
      <c r="B3" s="21">
        <v>0</v>
      </c>
      <c r="C3" s="21">
        <v>0</v>
      </c>
      <c r="D3" s="21">
        <v>1006</v>
      </c>
      <c r="E3" s="21">
        <v>1430</v>
      </c>
      <c r="F3" s="21">
        <v>789</v>
      </c>
      <c r="G3" s="21">
        <v>1071</v>
      </c>
      <c r="H3" s="21">
        <v>1101</v>
      </c>
      <c r="I3" s="21">
        <v>1283</v>
      </c>
      <c r="J3" s="21">
        <v>1496</v>
      </c>
      <c r="K3" s="21">
        <v>1915</v>
      </c>
      <c r="L3" s="21">
        <v>2719</v>
      </c>
      <c r="M3" s="21">
        <v>2953</v>
      </c>
      <c r="N3" s="21">
        <v>15763</v>
      </c>
      <c r="O3" s="20"/>
    </row>
    <row r="4" spans="1:15" x14ac:dyDescent="0.2">
      <c r="A4" s="21" t="s">
        <v>35</v>
      </c>
      <c r="B4" s="21">
        <v>124852</v>
      </c>
      <c r="C4" s="21">
        <v>115540</v>
      </c>
      <c r="D4" s="21">
        <v>125690</v>
      </c>
      <c r="E4" s="21">
        <v>116314</v>
      </c>
      <c r="F4" s="21">
        <v>119356</v>
      </c>
      <c r="G4" s="21">
        <v>113976</v>
      </c>
      <c r="H4" s="21">
        <v>114021</v>
      </c>
      <c r="I4" s="21">
        <v>132451</v>
      </c>
      <c r="J4" s="21">
        <v>151036</v>
      </c>
      <c r="K4" s="21">
        <v>156178</v>
      </c>
      <c r="L4" s="21">
        <v>143247</v>
      </c>
      <c r="M4" s="21">
        <v>130292</v>
      </c>
      <c r="N4" s="21">
        <v>1542953</v>
      </c>
      <c r="O4" s="20">
        <v>1500000</v>
      </c>
    </row>
    <row r="5" spans="1:15" x14ac:dyDescent="0.2">
      <c r="A5" s="21" t="s">
        <v>36</v>
      </c>
      <c r="B5" s="21">
        <v>65172.744000000006</v>
      </c>
      <c r="C5" s="21">
        <v>60311.880000000005</v>
      </c>
      <c r="D5" s="21">
        <v>65610.180000000008</v>
      </c>
      <c r="E5" s="21">
        <v>60715.90800000001</v>
      </c>
      <c r="F5" s="21">
        <v>62303.832000000002</v>
      </c>
      <c r="G5" s="21">
        <v>59495.472000000002</v>
      </c>
      <c r="H5" s="21">
        <v>59518.962000000007</v>
      </c>
      <c r="I5" s="21">
        <v>69139.422000000006</v>
      </c>
      <c r="J5" s="21">
        <v>78840.792000000001</v>
      </c>
      <c r="K5" s="21">
        <v>81524.915999999997</v>
      </c>
      <c r="L5" s="21">
        <v>74774.934000000008</v>
      </c>
      <c r="M5" s="21">
        <v>68012.424000000014</v>
      </c>
      <c r="N5" s="21">
        <v>805421.46600000001</v>
      </c>
      <c r="O5" s="20"/>
    </row>
    <row r="6" spans="1:15" x14ac:dyDescent="0.2">
      <c r="A6" s="21" t="s">
        <v>16</v>
      </c>
      <c r="B6" s="21">
        <v>262095</v>
      </c>
      <c r="C6" s="21">
        <v>248676</v>
      </c>
      <c r="D6" s="21">
        <v>276226</v>
      </c>
      <c r="E6" s="21">
        <v>244231</v>
      </c>
      <c r="F6" s="21">
        <v>227860</v>
      </c>
      <c r="G6" s="21">
        <v>228137</v>
      </c>
      <c r="H6" s="21">
        <v>222933</v>
      </c>
      <c r="I6" s="21">
        <v>242848</v>
      </c>
      <c r="J6" s="21">
        <v>266814</v>
      </c>
      <c r="K6" s="21">
        <v>274756</v>
      </c>
      <c r="L6" s="21">
        <v>258154</v>
      </c>
      <c r="M6" s="21">
        <v>242890</v>
      </c>
      <c r="N6" s="21">
        <v>2995620</v>
      </c>
      <c r="O6" s="20">
        <v>3000000</v>
      </c>
    </row>
    <row r="7" spans="1:15" x14ac:dyDescent="0.2">
      <c r="A7" s="21" t="s">
        <v>17</v>
      </c>
      <c r="B7" s="21">
        <v>2042</v>
      </c>
      <c r="C7" s="21">
        <v>1958</v>
      </c>
      <c r="D7" s="21">
        <v>2226</v>
      </c>
      <c r="E7" s="21">
        <v>2056</v>
      </c>
      <c r="F7" s="21">
        <v>2097</v>
      </c>
      <c r="G7" s="21">
        <v>1673</v>
      </c>
      <c r="H7" s="21">
        <v>1467</v>
      </c>
      <c r="I7" s="21">
        <v>2102</v>
      </c>
      <c r="J7" s="21">
        <v>2329</v>
      </c>
      <c r="K7" s="21">
        <v>2553</v>
      </c>
      <c r="L7" s="21">
        <v>2463</v>
      </c>
      <c r="M7" s="21">
        <v>2521</v>
      </c>
      <c r="N7" s="21">
        <v>25487</v>
      </c>
      <c r="O7" s="20">
        <v>21500</v>
      </c>
    </row>
    <row r="8" spans="1:15" x14ac:dyDescent="0.2">
      <c r="A8" s="21" t="s">
        <v>39</v>
      </c>
      <c r="B8" s="21">
        <v>0</v>
      </c>
      <c r="C8" s="21">
        <v>0</v>
      </c>
      <c r="D8" s="21">
        <v>120</v>
      </c>
      <c r="E8" s="21">
        <v>132</v>
      </c>
      <c r="F8" s="21">
        <v>103</v>
      </c>
      <c r="G8" s="21">
        <v>200</v>
      </c>
      <c r="H8" s="21">
        <v>230</v>
      </c>
      <c r="I8" s="21">
        <v>198</v>
      </c>
      <c r="J8" s="21">
        <v>190</v>
      </c>
      <c r="K8" s="21">
        <v>512</v>
      </c>
      <c r="L8" s="21">
        <v>617</v>
      </c>
      <c r="M8" s="21">
        <v>942</v>
      </c>
      <c r="N8" s="21">
        <v>3244</v>
      </c>
      <c r="O8" s="20"/>
    </row>
    <row r="9" spans="1:15" x14ac:dyDescent="0.2">
      <c r="A9" s="21" t="s">
        <v>18</v>
      </c>
      <c r="B9" s="21">
        <v>3675</v>
      </c>
      <c r="C9" s="21">
        <v>5090</v>
      </c>
      <c r="D9" s="21">
        <v>6238</v>
      </c>
      <c r="E9" s="21">
        <v>4319</v>
      </c>
      <c r="F9" s="21">
        <v>4586</v>
      </c>
      <c r="G9" s="21">
        <v>4262</v>
      </c>
      <c r="H9" s="21">
        <v>4441</v>
      </c>
      <c r="I9" s="21">
        <v>4755</v>
      </c>
      <c r="J9" s="21">
        <v>5347</v>
      </c>
      <c r="K9" s="21">
        <v>8161</v>
      </c>
      <c r="L9" s="21">
        <v>10176</v>
      </c>
      <c r="M9" s="21">
        <v>4784</v>
      </c>
      <c r="N9" s="21">
        <v>65834</v>
      </c>
      <c r="O9" s="20">
        <v>58000</v>
      </c>
    </row>
    <row r="10" spans="1:15" x14ac:dyDescent="0.2">
      <c r="A10" s="21" t="s">
        <v>19</v>
      </c>
      <c r="B10" s="21">
        <v>76</v>
      </c>
      <c r="C10" s="21">
        <v>57</v>
      </c>
      <c r="D10" s="21">
        <v>71</v>
      </c>
      <c r="E10" s="21">
        <v>46</v>
      </c>
      <c r="F10" s="21">
        <v>48</v>
      </c>
      <c r="G10" s="21">
        <v>11</v>
      </c>
      <c r="H10" s="21">
        <v>5</v>
      </c>
      <c r="I10" s="21">
        <v>29</v>
      </c>
      <c r="J10" s="21">
        <v>80</v>
      </c>
      <c r="K10" s="21">
        <v>104</v>
      </c>
      <c r="L10" s="21">
        <v>91</v>
      </c>
      <c r="M10" s="21">
        <v>51</v>
      </c>
      <c r="N10" s="21">
        <v>669</v>
      </c>
      <c r="O10" s="20">
        <v>600</v>
      </c>
    </row>
    <row r="11" spans="1:15" x14ac:dyDescent="0.2">
      <c r="A11" s="21" t="s">
        <v>20</v>
      </c>
      <c r="B11" s="21">
        <v>1354</v>
      </c>
      <c r="C11" s="21">
        <v>1146</v>
      </c>
      <c r="D11" s="21">
        <v>1238</v>
      </c>
      <c r="E11" s="21">
        <v>832</v>
      </c>
      <c r="F11" s="21">
        <v>919</v>
      </c>
      <c r="G11" s="21">
        <v>95</v>
      </c>
      <c r="H11" s="21">
        <v>13</v>
      </c>
      <c r="I11" s="21">
        <v>476</v>
      </c>
      <c r="J11" s="21">
        <v>1802</v>
      </c>
      <c r="K11" s="21">
        <v>2036</v>
      </c>
      <c r="L11" s="21">
        <v>1342</v>
      </c>
      <c r="M11" s="21">
        <v>889</v>
      </c>
      <c r="N11" s="21">
        <v>12142</v>
      </c>
      <c r="O11" s="20">
        <v>10000</v>
      </c>
    </row>
    <row r="12" spans="1:15" x14ac:dyDescent="0.2">
      <c r="A12" s="21" t="s">
        <v>21</v>
      </c>
      <c r="B12" s="21">
        <v>79</v>
      </c>
      <c r="C12" s="21">
        <v>135</v>
      </c>
      <c r="D12" s="21">
        <v>168</v>
      </c>
      <c r="E12" s="21">
        <v>169</v>
      </c>
      <c r="F12" s="21">
        <v>107</v>
      </c>
      <c r="G12" s="21">
        <v>48</v>
      </c>
      <c r="H12" s="21">
        <v>32</v>
      </c>
      <c r="I12" s="21">
        <v>49</v>
      </c>
      <c r="J12" s="21">
        <v>149</v>
      </c>
      <c r="K12" s="21">
        <v>234</v>
      </c>
      <c r="L12" s="21">
        <v>244</v>
      </c>
      <c r="M12" s="21">
        <v>103</v>
      </c>
      <c r="N12" s="21">
        <v>1517</v>
      </c>
      <c r="O12" s="20">
        <v>1200</v>
      </c>
    </row>
    <row r="13" spans="1:15" x14ac:dyDescent="0.2">
      <c r="A13" s="21" t="s">
        <v>22</v>
      </c>
      <c r="B13" s="21">
        <v>1182</v>
      </c>
      <c r="C13" s="21">
        <v>2046</v>
      </c>
      <c r="D13" s="21">
        <v>2462</v>
      </c>
      <c r="E13" s="21">
        <v>2781</v>
      </c>
      <c r="F13" s="21">
        <v>3855</v>
      </c>
      <c r="G13" s="21">
        <v>583</v>
      </c>
      <c r="H13" s="21">
        <v>242</v>
      </c>
      <c r="I13" s="21">
        <v>1866</v>
      </c>
      <c r="J13" s="21">
        <v>2670</v>
      </c>
      <c r="K13" s="21">
        <v>4105</v>
      </c>
      <c r="L13" s="21">
        <v>4717</v>
      </c>
      <c r="M13" s="21">
        <v>1561</v>
      </c>
      <c r="N13" s="21">
        <v>28070</v>
      </c>
      <c r="O13" s="20">
        <v>20000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selection sqref="A1:AA13"/>
    </sheetView>
  </sheetViews>
  <sheetFormatPr defaultRowHeight="14.25" x14ac:dyDescent="0.2"/>
  <cols>
    <col min="1" max="1" width="34.375" bestFit="1" customWidth="1"/>
    <col min="2" max="2" width="12.5" bestFit="1" customWidth="1"/>
    <col min="3" max="3" width="9.875" bestFit="1" customWidth="1"/>
    <col min="4" max="4" width="12.125" bestFit="1" customWidth="1"/>
    <col min="5" max="5" width="10.875" bestFit="1" customWidth="1"/>
    <col min="6" max="6" width="12.875" bestFit="1" customWidth="1"/>
    <col min="7" max="7" width="10.875" bestFit="1" customWidth="1"/>
    <col min="8" max="8" width="11.875" bestFit="1" customWidth="1"/>
    <col min="9" max="9" width="10.875" bestFit="1" customWidth="1"/>
    <col min="10" max="10" width="12.375" bestFit="1" customWidth="1"/>
    <col min="11" max="11" width="10.875" bestFit="1" customWidth="1"/>
    <col min="12" max="12" width="11.5" bestFit="1" customWidth="1"/>
    <col min="13" max="13" width="10.875" bestFit="1" customWidth="1"/>
    <col min="14" max="14" width="12.25" bestFit="1" customWidth="1"/>
    <col min="15" max="15" width="10.875" bestFit="1" customWidth="1"/>
    <col min="16" max="16" width="10.125" bestFit="1" customWidth="1"/>
    <col min="17" max="17" width="8.875" bestFit="1" customWidth="1"/>
    <col min="18" max="18" width="11.125" bestFit="1" customWidth="1"/>
    <col min="19" max="19" width="9.875" bestFit="1" customWidth="1"/>
    <col min="20" max="20" width="11" bestFit="1" customWidth="1"/>
    <col min="21" max="21" width="10.875" bestFit="1" customWidth="1"/>
    <col min="22" max="22" width="13.375" bestFit="1" customWidth="1"/>
    <col min="23" max="23" width="8.875" bestFit="1" customWidth="1"/>
    <col min="24" max="24" width="11.75" bestFit="1" customWidth="1"/>
    <col min="25" max="25" width="7.25" bestFit="1" customWidth="1"/>
    <col min="26" max="26" width="17.625" bestFit="1" customWidth="1"/>
    <col min="27" max="27" width="13" bestFit="1" customWidth="1"/>
    <col min="28" max="28" width="12.5" bestFit="1" customWidth="1"/>
    <col min="29" max="29" width="9.875" bestFit="1" customWidth="1"/>
    <col min="30" max="30" width="12.125" bestFit="1" customWidth="1"/>
    <col min="31" max="31" width="10.875" bestFit="1" customWidth="1"/>
    <col min="32" max="32" width="12.875" bestFit="1" customWidth="1"/>
    <col min="33" max="33" width="10.875" bestFit="1" customWidth="1"/>
    <col min="34" max="34" width="11.875" bestFit="1" customWidth="1"/>
    <col min="35" max="35" width="10.875" bestFit="1" customWidth="1"/>
    <col min="36" max="36" width="12.375" bestFit="1" customWidth="1"/>
    <col min="37" max="37" width="10.875" bestFit="1" customWidth="1"/>
    <col min="38" max="38" width="11.5" bestFit="1" customWidth="1"/>
    <col min="39" max="39" width="10.875" bestFit="1" customWidth="1"/>
    <col min="40" max="40" width="12.25" bestFit="1" customWidth="1"/>
    <col min="41" max="41" width="10.875" bestFit="1" customWidth="1"/>
    <col min="42" max="42" width="10.125" bestFit="1" customWidth="1"/>
    <col min="43" max="43" width="8.875" bestFit="1" customWidth="1"/>
    <col min="44" max="44" width="11.125" bestFit="1" customWidth="1"/>
    <col min="45" max="45" width="9.875" bestFit="1" customWidth="1"/>
    <col min="46" max="46" width="11" bestFit="1" customWidth="1"/>
    <col min="47" max="47" width="10.875" bestFit="1" customWidth="1"/>
    <col min="48" max="48" width="13.375" bestFit="1" customWidth="1"/>
    <col min="49" max="49" width="8.875" bestFit="1" customWidth="1"/>
    <col min="50" max="50" width="11.75" bestFit="1" customWidth="1"/>
    <col min="51" max="51" width="7.25" bestFit="1" customWidth="1"/>
    <col min="52" max="52" width="17.625" bestFit="1" customWidth="1"/>
    <col min="53" max="53" width="13" bestFit="1" customWidth="1"/>
  </cols>
  <sheetData>
    <row r="1" spans="1:27" x14ac:dyDescent="0.2">
      <c r="A1" s="21" t="s">
        <v>40</v>
      </c>
      <c r="B1" s="21" t="s">
        <v>66</v>
      </c>
      <c r="C1" s="21" t="s">
        <v>0</v>
      </c>
      <c r="D1" s="21" t="s">
        <v>67</v>
      </c>
      <c r="E1" s="21" t="s">
        <v>1</v>
      </c>
      <c r="F1" s="21" t="s">
        <v>68</v>
      </c>
      <c r="G1" s="21" t="s">
        <v>2</v>
      </c>
      <c r="H1" s="21" t="s">
        <v>69</v>
      </c>
      <c r="I1" s="21" t="s">
        <v>3</v>
      </c>
      <c r="J1" s="21" t="s">
        <v>70</v>
      </c>
      <c r="K1" s="21" t="s">
        <v>4</v>
      </c>
      <c r="L1" s="21" t="s">
        <v>71</v>
      </c>
      <c r="M1" s="21" t="s">
        <v>5</v>
      </c>
      <c r="N1" s="21" t="s">
        <v>72</v>
      </c>
      <c r="O1" s="21" t="s">
        <v>6</v>
      </c>
      <c r="P1" s="21" t="s">
        <v>73</v>
      </c>
      <c r="Q1" s="21" t="s">
        <v>7</v>
      </c>
      <c r="R1" s="21" t="s">
        <v>74</v>
      </c>
      <c r="S1" s="21" t="s">
        <v>8</v>
      </c>
      <c r="T1" s="21" t="s">
        <v>75</v>
      </c>
      <c r="U1" s="21" t="s">
        <v>9</v>
      </c>
      <c r="V1" s="21" t="s">
        <v>76</v>
      </c>
      <c r="W1" s="21" t="s">
        <v>10</v>
      </c>
      <c r="X1" s="21" t="s">
        <v>77</v>
      </c>
      <c r="Y1" s="21" t="s">
        <v>11</v>
      </c>
      <c r="Z1" s="21" t="s">
        <v>78</v>
      </c>
      <c r="AA1" s="20" t="s">
        <v>12</v>
      </c>
    </row>
    <row r="2" spans="1:27" x14ac:dyDescent="0.2">
      <c r="A2" s="21" t="s">
        <v>15</v>
      </c>
      <c r="B2" s="21">
        <v>169619</v>
      </c>
      <c r="C2" s="21">
        <v>162809</v>
      </c>
      <c r="D2" s="21">
        <v>156506</v>
      </c>
      <c r="E2" s="21">
        <v>160998</v>
      </c>
      <c r="F2" s="21">
        <v>177044</v>
      </c>
      <c r="G2" s="21">
        <v>178913</v>
      </c>
      <c r="H2" s="21">
        <v>153352</v>
      </c>
      <c r="I2" s="21">
        <v>179723</v>
      </c>
      <c r="J2" s="21">
        <v>169494</v>
      </c>
      <c r="K2" s="21">
        <v>155836</v>
      </c>
      <c r="L2" s="21">
        <v>125909</v>
      </c>
      <c r="M2" s="21">
        <v>131736</v>
      </c>
      <c r="N2" s="21">
        <v>126001</v>
      </c>
      <c r="O2" s="21">
        <v>135762</v>
      </c>
      <c r="P2" s="21">
        <v>155502</v>
      </c>
      <c r="Q2" s="21">
        <v>156995</v>
      </c>
      <c r="R2" s="21">
        <v>172401</v>
      </c>
      <c r="S2" s="21">
        <v>178743</v>
      </c>
      <c r="T2" s="21">
        <v>178277</v>
      </c>
      <c r="U2" s="21">
        <v>185489</v>
      </c>
      <c r="V2" s="21">
        <v>154886</v>
      </c>
      <c r="W2" s="21">
        <v>0</v>
      </c>
      <c r="X2" s="21">
        <v>136807</v>
      </c>
      <c r="Y2" s="21">
        <v>0</v>
      </c>
      <c r="Z2" s="21">
        <v>1875798</v>
      </c>
      <c r="AA2" s="20">
        <v>1627004</v>
      </c>
    </row>
    <row r="3" spans="1:27" x14ac:dyDescent="0.2">
      <c r="A3" s="21" t="s">
        <v>38</v>
      </c>
      <c r="B3" s="21">
        <v>0</v>
      </c>
      <c r="C3" s="21">
        <v>5571</v>
      </c>
      <c r="D3" s="21">
        <v>0</v>
      </c>
      <c r="E3" s="21">
        <v>5063</v>
      </c>
      <c r="F3" s="21">
        <v>1006</v>
      </c>
      <c r="G3" s="21">
        <v>6881</v>
      </c>
      <c r="H3" s="21">
        <v>1430</v>
      </c>
      <c r="I3" s="21">
        <v>5418</v>
      </c>
      <c r="J3" s="21">
        <v>789</v>
      </c>
      <c r="K3" s="21">
        <v>5049</v>
      </c>
      <c r="L3" s="21">
        <v>1071</v>
      </c>
      <c r="M3" s="21">
        <v>7425</v>
      </c>
      <c r="N3" s="21">
        <v>1101</v>
      </c>
      <c r="O3" s="21">
        <v>7548</v>
      </c>
      <c r="P3" s="21">
        <v>1283</v>
      </c>
      <c r="Q3" s="21">
        <v>6792</v>
      </c>
      <c r="R3" s="21">
        <v>1496</v>
      </c>
      <c r="S3" s="21">
        <v>7783</v>
      </c>
      <c r="T3" s="21">
        <v>1915</v>
      </c>
      <c r="U3" s="21">
        <v>11000</v>
      </c>
      <c r="V3" s="21">
        <v>2719</v>
      </c>
      <c r="W3" s="21">
        <v>0</v>
      </c>
      <c r="X3" s="21">
        <v>2953</v>
      </c>
      <c r="Y3" s="21">
        <v>0</v>
      </c>
      <c r="Z3" s="21">
        <v>15763</v>
      </c>
      <c r="AA3" s="20">
        <v>68530</v>
      </c>
    </row>
    <row r="4" spans="1:27" x14ac:dyDescent="0.2">
      <c r="A4" s="21" t="s">
        <v>35</v>
      </c>
      <c r="B4" s="21">
        <v>124852</v>
      </c>
      <c r="C4" s="21">
        <v>156010</v>
      </c>
      <c r="D4" s="21">
        <v>115540</v>
      </c>
      <c r="E4" s="21">
        <v>148678</v>
      </c>
      <c r="F4" s="21">
        <v>125690</v>
      </c>
      <c r="G4" s="21">
        <v>158439</v>
      </c>
      <c r="H4" s="21">
        <v>116314</v>
      </c>
      <c r="I4" s="21">
        <v>113642</v>
      </c>
      <c r="J4" s="21">
        <v>119356</v>
      </c>
      <c r="K4" s="21">
        <v>109811</v>
      </c>
      <c r="L4" s="21">
        <v>113976</v>
      </c>
      <c r="M4" s="21">
        <v>104058</v>
      </c>
      <c r="N4" s="21">
        <v>114021</v>
      </c>
      <c r="O4" s="21">
        <v>105171</v>
      </c>
      <c r="P4" s="21">
        <v>132451</v>
      </c>
      <c r="Q4" s="21">
        <v>117800</v>
      </c>
      <c r="R4" s="21">
        <v>151036</v>
      </c>
      <c r="S4" s="21">
        <v>134025</v>
      </c>
      <c r="T4" s="21">
        <v>156178</v>
      </c>
      <c r="U4" s="21">
        <v>135038</v>
      </c>
      <c r="V4" s="21">
        <v>143247</v>
      </c>
      <c r="W4" s="21">
        <v>0</v>
      </c>
      <c r="X4" s="21">
        <v>130292</v>
      </c>
      <c r="Y4" s="21">
        <v>0</v>
      </c>
      <c r="Z4" s="21">
        <v>1542953</v>
      </c>
      <c r="AA4" s="20">
        <v>1282672</v>
      </c>
    </row>
    <row r="5" spans="1:27" x14ac:dyDescent="0.2">
      <c r="A5" s="21" t="s">
        <v>36</v>
      </c>
      <c r="B5" s="21">
        <v>65172.744000000006</v>
      </c>
      <c r="C5" s="21">
        <v>81718.038</v>
      </c>
      <c r="D5" s="21">
        <v>60311.880000000005</v>
      </c>
      <c r="E5" s="21">
        <v>77877.536399999997</v>
      </c>
      <c r="F5" s="21">
        <v>65610.180000000008</v>
      </c>
      <c r="G5" s="21">
        <v>82990.348200000008</v>
      </c>
      <c r="H5" s="21">
        <v>60715.90800000001</v>
      </c>
      <c r="I5" s="21">
        <v>59525.679600000003</v>
      </c>
      <c r="J5" s="21">
        <v>62303.832000000002</v>
      </c>
      <c r="K5" s="21">
        <v>57519.001799999998</v>
      </c>
      <c r="L5" s="21">
        <v>59495.472000000002</v>
      </c>
      <c r="M5" s="21">
        <v>54505.580399999999</v>
      </c>
      <c r="N5" s="21">
        <v>59518.962000000007</v>
      </c>
      <c r="O5" s="21">
        <v>55088.569800000005</v>
      </c>
      <c r="P5" s="21">
        <v>69139.422000000006</v>
      </c>
      <c r="Q5" s="21">
        <v>61703.64</v>
      </c>
      <c r="R5" s="21">
        <v>78840.792000000001</v>
      </c>
      <c r="S5" s="21">
        <v>70202.294999999998</v>
      </c>
      <c r="T5" s="21">
        <v>81524.915999999997</v>
      </c>
      <c r="U5" s="21">
        <v>70732.904400000014</v>
      </c>
      <c r="V5" s="21">
        <v>74774.934000000008</v>
      </c>
      <c r="W5" s="21">
        <v>0</v>
      </c>
      <c r="X5" s="21">
        <v>68012.424000000014</v>
      </c>
      <c r="Y5" s="21">
        <v>0</v>
      </c>
      <c r="Z5" s="21">
        <v>805421.46600000001</v>
      </c>
      <c r="AA5" s="20">
        <v>671863.59359999991</v>
      </c>
    </row>
    <row r="6" spans="1:27" x14ac:dyDescent="0.2">
      <c r="A6" s="21" t="s">
        <v>16</v>
      </c>
      <c r="B6" s="21">
        <v>262095</v>
      </c>
      <c r="C6" s="21">
        <v>266331</v>
      </c>
      <c r="D6" s="21">
        <v>248676</v>
      </c>
      <c r="E6" s="21">
        <v>260075</v>
      </c>
      <c r="F6" s="21">
        <v>276226</v>
      </c>
      <c r="G6" s="21">
        <v>286771</v>
      </c>
      <c r="H6" s="21">
        <v>244231</v>
      </c>
      <c r="I6" s="21">
        <v>254240</v>
      </c>
      <c r="J6" s="21">
        <v>227860</v>
      </c>
      <c r="K6" s="21">
        <v>240739</v>
      </c>
      <c r="L6" s="21">
        <v>228137</v>
      </c>
      <c r="M6" s="21">
        <v>240080</v>
      </c>
      <c r="N6" s="21">
        <v>222933</v>
      </c>
      <c r="O6" s="21">
        <v>248251</v>
      </c>
      <c r="P6" s="21">
        <v>242848</v>
      </c>
      <c r="Q6" s="21">
        <v>254615</v>
      </c>
      <c r="R6" s="21">
        <v>266814</v>
      </c>
      <c r="S6" s="21">
        <v>271003</v>
      </c>
      <c r="T6" s="21">
        <v>274756</v>
      </c>
      <c r="U6" s="21">
        <v>273545</v>
      </c>
      <c r="V6" s="21">
        <v>258154</v>
      </c>
      <c r="W6" s="21">
        <v>0</v>
      </c>
      <c r="X6" s="21">
        <v>242890</v>
      </c>
      <c r="Y6" s="21">
        <v>0</v>
      </c>
      <c r="Z6" s="21">
        <v>2995620</v>
      </c>
      <c r="AA6" s="20">
        <v>2595650</v>
      </c>
    </row>
    <row r="7" spans="1:27" x14ac:dyDescent="0.2">
      <c r="A7" s="21" t="s">
        <v>17</v>
      </c>
      <c r="B7" s="21">
        <v>2042</v>
      </c>
      <c r="C7" s="21">
        <v>2748</v>
      </c>
      <c r="D7" s="21">
        <v>1958</v>
      </c>
      <c r="E7" s="21">
        <v>2720</v>
      </c>
      <c r="F7" s="21">
        <v>2226</v>
      </c>
      <c r="G7" s="21">
        <v>3017</v>
      </c>
      <c r="H7" s="21">
        <v>2056</v>
      </c>
      <c r="I7" s="21">
        <v>2610</v>
      </c>
      <c r="J7" s="21">
        <v>2097</v>
      </c>
      <c r="K7" s="21">
        <v>2633</v>
      </c>
      <c r="L7" s="21">
        <v>1673</v>
      </c>
      <c r="M7" s="21">
        <v>2398</v>
      </c>
      <c r="N7" s="21">
        <v>1467</v>
      </c>
      <c r="O7" s="21">
        <v>2226</v>
      </c>
      <c r="P7" s="21">
        <v>2102</v>
      </c>
      <c r="Q7" s="21">
        <v>2834</v>
      </c>
      <c r="R7" s="21">
        <v>2329</v>
      </c>
      <c r="S7" s="21">
        <v>3156</v>
      </c>
      <c r="T7" s="21">
        <v>2553</v>
      </c>
      <c r="U7" s="21">
        <v>3193</v>
      </c>
      <c r="V7" s="21">
        <v>2463</v>
      </c>
      <c r="W7" s="21">
        <v>0</v>
      </c>
      <c r="X7" s="21">
        <v>2521</v>
      </c>
      <c r="Y7" s="21">
        <v>0</v>
      </c>
      <c r="Z7" s="21">
        <v>25487</v>
      </c>
      <c r="AA7" s="20">
        <v>27535</v>
      </c>
    </row>
    <row r="8" spans="1:27" x14ac:dyDescent="0.2">
      <c r="A8" s="21" t="s">
        <v>39</v>
      </c>
      <c r="B8" s="21">
        <v>0</v>
      </c>
      <c r="C8" s="21">
        <v>972</v>
      </c>
      <c r="D8" s="21">
        <v>0</v>
      </c>
      <c r="E8" s="21">
        <v>992</v>
      </c>
      <c r="F8" s="21">
        <v>120</v>
      </c>
      <c r="G8" s="21">
        <v>992</v>
      </c>
      <c r="H8" s="21">
        <v>132</v>
      </c>
      <c r="I8" s="21">
        <v>872</v>
      </c>
      <c r="J8" s="21">
        <v>103</v>
      </c>
      <c r="K8" s="21">
        <v>953</v>
      </c>
      <c r="L8" s="21">
        <v>200</v>
      </c>
      <c r="M8" s="21">
        <v>1134</v>
      </c>
      <c r="N8" s="21">
        <v>230</v>
      </c>
      <c r="O8" s="21">
        <v>1222</v>
      </c>
      <c r="P8" s="21">
        <v>198</v>
      </c>
      <c r="Q8" s="21">
        <v>1098</v>
      </c>
      <c r="R8" s="21">
        <v>190</v>
      </c>
      <c r="S8" s="21">
        <v>1214</v>
      </c>
      <c r="T8" s="21">
        <v>512</v>
      </c>
      <c r="U8" s="21">
        <v>1293</v>
      </c>
      <c r="V8" s="21">
        <v>617</v>
      </c>
      <c r="W8" s="21">
        <v>0</v>
      </c>
      <c r="X8" s="21">
        <v>942</v>
      </c>
      <c r="Y8" s="21">
        <v>0</v>
      </c>
      <c r="Z8" s="21">
        <v>3244</v>
      </c>
      <c r="AA8" s="20">
        <v>10742</v>
      </c>
    </row>
    <row r="9" spans="1:27" x14ac:dyDescent="0.2">
      <c r="A9" s="21" t="s">
        <v>18</v>
      </c>
      <c r="B9" s="21">
        <v>3675</v>
      </c>
      <c r="C9" s="21">
        <v>3784</v>
      </c>
      <c r="D9" s="21">
        <v>5090</v>
      </c>
      <c r="E9" s="21">
        <v>4877</v>
      </c>
      <c r="F9" s="21">
        <v>6238</v>
      </c>
      <c r="G9" s="21">
        <v>5753</v>
      </c>
      <c r="H9" s="21">
        <v>4319</v>
      </c>
      <c r="I9" s="21">
        <v>5060</v>
      </c>
      <c r="J9" s="21">
        <v>4586</v>
      </c>
      <c r="K9" s="21">
        <v>4091</v>
      </c>
      <c r="L9" s="21">
        <v>4262</v>
      </c>
      <c r="M9" s="21">
        <v>3392</v>
      </c>
      <c r="N9" s="21">
        <v>4441</v>
      </c>
      <c r="O9" s="21">
        <v>2550</v>
      </c>
      <c r="P9" s="21">
        <v>4755</v>
      </c>
      <c r="Q9" s="21">
        <v>3348</v>
      </c>
      <c r="R9" s="21">
        <v>5347</v>
      </c>
      <c r="S9" s="21">
        <v>3439</v>
      </c>
      <c r="T9" s="21">
        <v>8161</v>
      </c>
      <c r="U9" s="21">
        <v>6371</v>
      </c>
      <c r="V9" s="21">
        <v>10176</v>
      </c>
      <c r="W9" s="21">
        <v>0</v>
      </c>
      <c r="X9" s="21">
        <v>4784</v>
      </c>
      <c r="Y9" s="21">
        <v>0</v>
      </c>
      <c r="Z9" s="21">
        <v>65834</v>
      </c>
      <c r="AA9" s="20">
        <v>42665</v>
      </c>
    </row>
    <row r="10" spans="1:27" x14ac:dyDescent="0.2">
      <c r="A10" s="21" t="s">
        <v>19</v>
      </c>
      <c r="B10" s="21">
        <v>76</v>
      </c>
      <c r="C10" s="21">
        <v>78</v>
      </c>
      <c r="D10" s="21">
        <v>57</v>
      </c>
      <c r="E10" s="21">
        <v>86</v>
      </c>
      <c r="F10" s="21">
        <v>71</v>
      </c>
      <c r="G10" s="21">
        <v>105</v>
      </c>
      <c r="H10" s="21">
        <v>46</v>
      </c>
      <c r="I10" s="21">
        <v>86</v>
      </c>
      <c r="J10" s="21">
        <v>48</v>
      </c>
      <c r="K10" s="21">
        <v>66</v>
      </c>
      <c r="L10" s="21">
        <v>11</v>
      </c>
      <c r="M10" s="21">
        <v>16</v>
      </c>
      <c r="N10" s="21">
        <v>5</v>
      </c>
      <c r="O10" s="21">
        <v>8</v>
      </c>
      <c r="P10" s="21">
        <v>29</v>
      </c>
      <c r="Q10" s="21">
        <v>24</v>
      </c>
      <c r="R10" s="21">
        <v>80</v>
      </c>
      <c r="S10" s="21">
        <v>100</v>
      </c>
      <c r="T10" s="21">
        <v>104</v>
      </c>
      <c r="U10" s="21">
        <v>110</v>
      </c>
      <c r="V10" s="21">
        <v>91</v>
      </c>
      <c r="W10" s="21">
        <v>0</v>
      </c>
      <c r="X10" s="21">
        <v>51</v>
      </c>
      <c r="Y10" s="21">
        <v>0</v>
      </c>
      <c r="Z10" s="21">
        <v>669</v>
      </c>
      <c r="AA10" s="20">
        <v>679</v>
      </c>
    </row>
    <row r="11" spans="1:27" x14ac:dyDescent="0.2">
      <c r="A11" s="21" t="s">
        <v>20</v>
      </c>
      <c r="B11" s="21">
        <v>1354</v>
      </c>
      <c r="C11" s="21">
        <v>1112</v>
      </c>
      <c r="D11" s="21">
        <v>1146</v>
      </c>
      <c r="E11" s="21">
        <v>1272</v>
      </c>
      <c r="F11" s="21">
        <v>1238</v>
      </c>
      <c r="G11" s="21">
        <v>1398</v>
      </c>
      <c r="H11" s="21">
        <v>832</v>
      </c>
      <c r="I11" s="21">
        <v>1462</v>
      </c>
      <c r="J11" s="21">
        <v>919</v>
      </c>
      <c r="K11" s="21">
        <v>925</v>
      </c>
      <c r="L11" s="21">
        <v>95</v>
      </c>
      <c r="M11" s="21">
        <v>112</v>
      </c>
      <c r="N11" s="21">
        <v>13</v>
      </c>
      <c r="O11" s="21">
        <v>62</v>
      </c>
      <c r="P11" s="21">
        <v>476</v>
      </c>
      <c r="Q11" s="21">
        <v>388</v>
      </c>
      <c r="R11" s="21">
        <v>1802</v>
      </c>
      <c r="S11" s="21">
        <v>1762</v>
      </c>
      <c r="T11" s="21">
        <v>2036</v>
      </c>
      <c r="U11" s="21">
        <v>1674</v>
      </c>
      <c r="V11" s="21">
        <v>1342</v>
      </c>
      <c r="W11" s="21">
        <v>0</v>
      </c>
      <c r="X11" s="21">
        <v>889</v>
      </c>
      <c r="Y11" s="21">
        <v>0</v>
      </c>
      <c r="Z11" s="21">
        <v>12142</v>
      </c>
      <c r="AA11" s="20">
        <v>10167</v>
      </c>
    </row>
    <row r="12" spans="1:27" x14ac:dyDescent="0.2">
      <c r="A12" s="21" t="s">
        <v>21</v>
      </c>
      <c r="B12" s="21">
        <v>79</v>
      </c>
      <c r="C12" s="21">
        <v>78</v>
      </c>
      <c r="D12" s="21">
        <v>135</v>
      </c>
      <c r="E12" s="21">
        <v>156</v>
      </c>
      <c r="F12" s="21">
        <v>168</v>
      </c>
      <c r="G12" s="21">
        <v>169</v>
      </c>
      <c r="H12" s="21">
        <v>169</v>
      </c>
      <c r="I12" s="21">
        <v>133</v>
      </c>
      <c r="J12" s="21">
        <v>107</v>
      </c>
      <c r="K12" s="21">
        <v>113</v>
      </c>
      <c r="L12" s="21">
        <v>48</v>
      </c>
      <c r="M12" s="21">
        <v>56</v>
      </c>
      <c r="N12" s="21">
        <v>32</v>
      </c>
      <c r="O12" s="21">
        <v>11</v>
      </c>
      <c r="P12" s="21">
        <v>49</v>
      </c>
      <c r="Q12" s="21">
        <v>40</v>
      </c>
      <c r="R12" s="21">
        <v>149</v>
      </c>
      <c r="S12" s="21">
        <v>113</v>
      </c>
      <c r="T12" s="21">
        <v>234</v>
      </c>
      <c r="U12" s="21">
        <v>187</v>
      </c>
      <c r="V12" s="21">
        <v>244</v>
      </c>
      <c r="W12" s="21">
        <v>0</v>
      </c>
      <c r="X12" s="21">
        <v>103</v>
      </c>
      <c r="Y12" s="21">
        <v>0</v>
      </c>
      <c r="Z12" s="21">
        <v>1517</v>
      </c>
      <c r="AA12" s="20">
        <v>1056</v>
      </c>
    </row>
    <row r="13" spans="1:27" x14ac:dyDescent="0.2">
      <c r="A13" s="21" t="s">
        <v>22</v>
      </c>
      <c r="B13" s="21">
        <v>1182</v>
      </c>
      <c r="C13" s="21">
        <v>1193</v>
      </c>
      <c r="D13" s="21">
        <v>2046</v>
      </c>
      <c r="E13" s="21">
        <v>2920</v>
      </c>
      <c r="F13" s="21">
        <v>2462</v>
      </c>
      <c r="G13" s="21">
        <v>2943</v>
      </c>
      <c r="H13" s="21">
        <v>2781</v>
      </c>
      <c r="I13" s="21">
        <v>2074</v>
      </c>
      <c r="J13" s="21">
        <v>3855</v>
      </c>
      <c r="K13" s="21">
        <v>2717</v>
      </c>
      <c r="L13" s="21">
        <v>583</v>
      </c>
      <c r="M13" s="21">
        <v>1022</v>
      </c>
      <c r="N13" s="21">
        <v>242</v>
      </c>
      <c r="O13" s="21">
        <v>192</v>
      </c>
      <c r="P13" s="21">
        <v>1866</v>
      </c>
      <c r="Q13" s="21">
        <v>1203</v>
      </c>
      <c r="R13" s="21">
        <v>2670</v>
      </c>
      <c r="S13" s="21">
        <v>3715</v>
      </c>
      <c r="T13" s="21">
        <v>4105</v>
      </c>
      <c r="U13" s="21">
        <v>4214</v>
      </c>
      <c r="V13" s="21">
        <v>4717</v>
      </c>
      <c r="W13" s="21">
        <v>0</v>
      </c>
      <c r="X13" s="21">
        <v>1561</v>
      </c>
      <c r="Y13" s="21">
        <v>0</v>
      </c>
      <c r="Z13" s="21">
        <v>28070</v>
      </c>
      <c r="AA13" s="20">
        <v>22193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okousasiakirja Turku" ma:contentTypeID="0x010100BABE01DC4AF04CBC98B987127D9FC69A0600950C2E49D69CDC4F88C06D48D82C9E83" ma:contentTypeVersion="10" ma:contentTypeDescription="Luo uusi asiakirja." ma:contentTypeScope="" ma:versionID="a673985d3d4169e1a5f6727b2191d323">
  <xsd:schema xmlns:xsd="http://www.w3.org/2001/XMLSchema" xmlns:xs="http://www.w3.org/2001/XMLSchema" xmlns:p="http://schemas.microsoft.com/office/2006/metadata/properties" xmlns:ns2="b03131df-fdca-4f96-b491-cb071e0af91d" xmlns:ns3="b7caa62b-7ad8-4ac0-91e3-d215c04b2f01" xmlns:ns4="c0669cf5-47b7-434b-b628-527048ee54de" targetNamespace="http://schemas.microsoft.com/office/2006/metadata/properties" ma:root="true" ma:fieldsID="ddf771d4222c1faa016a06cdc1cf3659" ns2:_="" ns3:_="" ns4:_="">
    <xsd:import namespace="b03131df-fdca-4f96-b491-cb071e0af91d"/>
    <xsd:import namespace="b7caa62b-7ad8-4ac0-91e3-d215c04b2f01"/>
    <xsd:import namespace="c0669cf5-47b7-434b-b628-527048ee54de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2:Päätös-_x0020__x002f_kokouspvm"/>
                <xsd:element ref="ns3:_dlc_DocId" minOccurs="0"/>
                <xsd:element ref="ns3:_dlc_DocIdUrl" minOccurs="0"/>
                <xsd:element ref="ns3:_dlc_DocIdPersistId" minOccurs="0"/>
                <xsd:element ref="ns2:ac19b25ddc254828948cf4ce84aad47a" minOccurs="0"/>
                <xsd:element ref="ns2:TaxCatchAll" minOccurs="0"/>
                <xsd:element ref="ns2:TaxCatchAllLabel" minOccurs="0"/>
                <xsd:element ref="ns4:Kuvaus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Päätös-_x0020__x002f_kokouspvm" ma:index="2" ma:displayName="Päätös- /kokouspvm" ma:format="DateOnly" ma:internalName="P_x00e4__x00e4_t_x00f6_s_x002d__x0020__x002F_kokouspvm">
      <xsd:simpleType>
        <xsd:restriction base="dms:DateTime"/>
      </xsd:simpleType>
    </xsd:element>
    <xsd:element name="ac19b25ddc254828948cf4ce84aad47a" ma:index="12" ma:taxonomy="true" ma:internalName="ac19b25ddc254828948cf4ce84aad47a" ma:taxonomyFieldName="_Kokousasiakirjan_x0020_tyyppi" ma:displayName="Kokousasiakirjan tyyppi" ma:default="" ma:fieldId="{ac19b25d-dc25-4828-948c-f4ce84aad47a}" ma:sspId="6948e327-c22f-45f3-ba73-76ec8822dedd" ma:termSetId="c95bffc7-408b-460f-9aa3-056411bfe7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cf563096-266a-42ed-8931-a7b027161080}" ma:internalName="TaxCatchAll" ma:showField="CatchAllData" ma:web="17c042a4-a892-4986-a9a8-53f06a315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description="" ma:hidden="true" ma:list="{cf563096-266a-42ed-8931-a7b027161080}" ma:internalName="TaxCatchAllLabel" ma:readOnly="true" ma:showField="CatchAllDataLabel" ma:web="17c042a4-a892-4986-a9a8-53f06a315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69cf5-47b7-434b-b628-527048ee54de" elementFormDefault="qualified">
    <xsd:import namespace="http://schemas.microsoft.com/office/2006/documentManagement/types"/>
    <xsd:import namespace="http://schemas.microsoft.com/office/infopath/2007/PartnerControls"/>
    <xsd:element name="Kuvaus_x0020_" ma:index="18" nillable="true" ma:displayName="Kuvaus" ma:internalName="Kuvaus_x0020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i d = " b e 6 2 d 2 c b - 8 f 3 f - 4 7 4 1 - b 2 f 7 - d a 0 3 d 8 1 f e 0 3 9 "   s q m i d = " d 7 6 3 6 0 0 1 - b 0 1 1 - 4 b 2 f - a 1 f b - e 7 0 6 c d c 1 2 6 6 8 "   x m l n s = " h t t p : / / s c h e m a s . m i c r o s o f t . c o m / D a t a M a s h u p " > A A A A A H w H A A B Q S w M E F A A C A A g A 0 n x t R 4 P I w 5 E W A Q A A + g A A A B I A H A B D b 2 5 m a W c v U G F j a 2 F n Z S 5 4 b W w g o h g A K K A U A A A A A A A A A A A A A A A A A A A A A A A A A A A A 7 L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7 d L y / u 3 c w 3 t v f e 3 z X f P z 4 i 2 J p f t 8 d 3 x / f 2 3 v 4 6 X j n 8 V 3 v 4 8 c n 6 7 J d 1 / n R e b H 9 7 O z x X f P n 4 7 s 6 j q P / J w A A / / 9 Q S w M E F A A C A A g A 0 n x t R w / K 6 a s N A Q A A 6 Q A A A B M A H A B b Q 2 9 u d G V u d F 9 U e X B l c 1 0 u e G 1 s I K I Y A C i g F A A A A A A A A A A A A A A A A A A A A A A A A A A A A O y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T w A A A P / / U E s D B B Q A A g A I A N J 8 b U c q T 7 Y D m w M A A M U M A A A T A B w A R m 9 y b X V s Y X M v U 2 V j d G l v b j E u b S C i G A A o o B Q A A A A A A A A A A A A A A A A A A A A A A A A A A A D s v Q d g H E m W J S Y v b c p 7 f 0 r 1 S t f g d K E I g G A T J N i Q Q B D s w Y j N 5 p L s H W l H I y m r K o H K Z V Z l X W Y W Q M z t n b z 3 3 n v v v f f e e + + 9 9 7 o 7 n U 4 n 9 9 / / P 1 x m Z A F s 9 s 5 K 2 s m e I Y C q y B 8 / f n w f P y K a f N o W 1 T J 9 L T 9 3 D 3 / j 5 D d O m n l W 5 7 P 0 T b Y u 1 2 / f V r v p Z 2 m Z t 7 9 x k t L z / B / 9 y + a z n D 4 5 f T f N y / H J u q 7 z Z f v d q n 4 7 q a q 3 W 3 d + 8 f d e Z I v 8 s 4 / s y x 9 9 / 5 d 8 7 6 R a t t T q + y O B 8 e M f f b F e t 3 n b r t P 2 + n q 1 K j 4 i e G + y S Z m P 3 9 T Z s j m v 6 s V J V a 4 X y z f X q 7 z Z k j 5 H v / g X f / R 7 n b 3 6 z v H r N 1 + + P H 7 + k 6 f P v 3 q T 7 u 3 s 7 n 8 0 I j C r P G 3 z d + 0 v G a W / + K M 2 W y w K 8 + l y v Z j k N X 8 + z 8 v o 5 4 s s K 4 s m 9 s J 6 3 s Z e a K v 1 2 y r y + d u 8 + U f / s m j H x T L 6 R V 7 G w D T X 1 z F s y u p t F s W + r r N Y + 5 + u a A o i n / 8 + 3 3 5 z e v r i 9 T / 6 h 0 W + e 3 P 8 k 1 + e v T m l b 8 6 W 7 a f 7 Y 0 z A L / k l d 3 7 j p F g O z V 2 M Z f Y / h G X 2 f 9 Z Z 5 v 6 P W E Z Y x p t k n 2 M 6 H 9 + O Y f i b b H l N 7 G I n 7 f e Z z 4 q G p u 2 6 T d 9 e N 3 l 5 3 b p 5 e 5 H T N 7 P v V M V y q z + 7 o 6 G J + y U j q 1 k G 2 u x T m 4 9 e 5 F f C D h + N 0 M P v V S x n 4 2 f r s v y S u q k d f q + z O n v 7 N i 9 m + T L 9 6 X / 0 L 6 t / m n C 6 b t p / 9 C 9 L F 4 q Q w / d V X t W z v B a w z V Z 0 c I S S 1 3 M 6 y H y W 3 y y D O Y 6 y L G R 5 x j K J 4 w p l A z P v Z q L d z N q 5 D G b P T p c 3 R 8 + z 7 K f z 5 Z K p 7 5 C 3 w z 5 9 t 8 q W M / 5 d v t q 6 F d m o L 5 8 S T s J + q C N m F r V 4 j C 0 O 7 i O L j f v I 4 e U 1 M x h 6 w A y u 7 i O L t Q / f 4 O 8 + 0 5 G 4 D 8 y Y 3 C d m d D 5 W Z p z u M z t i 9 5 E 3 d j f F L y t m V J r g R m Y u 9 + T w V b 6 o L n V u w d Z x f h g 5 U f c A 3 8 w I u x s E K I b W o O C H t D c T u W l G N 0 7 t x k n e N N u b p n 3 j / G / g h E G G G G a M T Q y y k V U 2 8 s w o E B 4 3 z y + K B c 3 T t Z u n d L 2 e 5 W W Z 5 5 6 m e J U v y Y 6 7 6 b 0 N c 8 B C R 6 Y V a j y V v z o i b C c V T f S v T h M 3 t Q x G / + z C M V P M b e S v r r Y w M 8 1 d y V + d J n b C u Y n 8 1 U P Y T L t i z H 9 2 G i k D c A v 8 3 v n a s A F / z 3 9 0 G h h u 4 A b 8 R 4 8 m h i W 4 i f 7 Z a W R Z g 9 v I X 5 0 m A a t w M 4 9 f f M W w r m Y Z z f G 6 T e v i s v D U z e u 8 p F j j V X U F F t n E V 6 M 0 z 6 b z t K 3 X e e B / 9 k A f / j 8 B A A D / / 1 B L A Q I t A B Q A A g A I A N J 8 b U e D y M O R F g E A A P o A A A A S A A A A A A A A A A A A A A A A A A A A A A B D b 2 5 m a W c v U G F j a 2 F n Z S 5 4 b W x Q S w E C L Q A U A A I A C A D S f G 1 H D 8 r p q w 0 B A A D p A A A A E w A A A A A A A A A A A A A A A A B i A Q A A W 0 N v b n R l b n R f V H l w Z X N d L n h t b F B L A Q I t A B Q A A g A I A N J 8 b U c q T 7 Y D m w M A A M U M A A A T A A A A A A A A A A A A A A A A A L w C A A B G b 3 J t d W x h c y 9 T Z W N 0 a W 9 u M S 5 t U E s F B g A A A A A D A A M A w g A A A K Q G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p 4 q A A A A A A A A f C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d W t r b z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R h d W x 1 a 2 t v M V 8 y I i A v P j x F b n R y e S B U e X B l P S J G a W x s U 3 R h d H V z I i B W Y W x 1 Z T 0 i c 0 N v b X B s Z X R l I i A v P j x F b n R y e S B U e X B l P S J G a W x s Q 2 9 1 b n Q i I F Z h b H V l P S J s M T I i I C 8 + P E V u d H J 5 I F R 5 c G U 9 I k Z p b G x F c n J v c k N v d W 5 0 I i B W Y W x 1 Z T 0 i b D A i I C 8 + P E V u d H J 5 I F R 5 c G U 9 I k Z p b G x D b 2 x 1 b W 5 U e X B l c y I g V m F s d W U 9 I n N C Z 1 V G Q l F V R k J R V U Z C U V V G Q l F V R C I g L z 4 8 R W 5 0 c n k g V H l w Z T 0 i R m l s b E N v b H V t b k 5 h b W V z I i B W Y W x 1 Z T 0 i c 1 s m c X V v d D t L S V J K Q V N U T 1 B B T F Z F T F V U I D I w M T Q m c X V v d D s s J n F 1 b 3 Q 7 d G F t b W k m c X V v d D s s J n F 1 b 3 Q 7 a G V s b W k m c X V v d D s s J n F 1 b 3 Q 7 b W F h b G l z J n F 1 b 3 Q 7 L C Z x d W 9 0 O 2 h 1 a H R p J n F 1 b 3 Q 7 L C Z x d W 9 0 O 3 R v d W t v J n F 1 b 3 Q 7 L C Z x d W 9 0 O 2 t l c 8 O k J n F 1 b 3 Q 7 L C Z x d W 9 0 O 2 h l a W 7 D p C Z x d W 9 0 O y w m c X V v d D t l b G 8 m c X V v d D s s J n F 1 b 3 Q 7 c 3 l 5 c y Z x d W 9 0 O y w m c X V v d D t s b 2 t h J n F 1 b 3 Q 7 L C Z x d W 9 0 O 2 1 h c n J h c y Z x d W 9 0 O y w m c X V v d D t q b 3 V s d S Z x d W 9 0 O y w m c X V v d D t Z S F R F R U 5 T w 4 Q m c X V v d D s s J n F 1 b 3 Q 7 V E F W T 0 l U R S Z x d W 9 0 O 1 0 i I C 8 + P E V u d H J 5 I F R 5 c G U 9 I k Z p b G x F c n J v c k N v Z G U i I F Z h b H V l P S J z V W 5 r b m 9 3 b i I g L z 4 8 R W 5 0 c n k g V H l w Z T 0 i R m l s b E x h c 3 R V c G R h d G V k I i B W Y W x 1 Z T 0 i Z D I w M T U t M T E t M T N U M T M 6 M D Q 6 N D Y u M z c 3 N D U z O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R h d W w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1 b H V r a 2 8 x L 0 1 1 d X R l d H R 1 I H R 5 e X B w a S 5 7 S 0 l S S k F T V E 9 Q Q U x W R U x V V C A y M D E 0 L D B 9 J n F 1 b 3 Q 7 L C Z x d W 9 0 O 1 N l Y 3 R p b 2 4 x L 1 R h d W x 1 a 2 t v M S 9 N d X V 0 Z X R 0 d S B 0 e X l w c G k u e 3 R h b W 1 p L D F 9 J n F 1 b 3 Q 7 L C Z x d W 9 0 O 1 N l Y 3 R p b 2 4 x L 1 R h d W x 1 a 2 t v M S 9 N d X V 0 Z X R 0 d S B 0 e X l w c G k u e 2 h l b G 1 p L D J 9 J n F 1 b 3 Q 7 L C Z x d W 9 0 O 1 N l Y 3 R p b 2 4 x L 1 R h d W x 1 a 2 t v M S 9 N d X V 0 Z X R 0 d S B 0 e X l w c G k u e 2 1 h Y W x p c y w z f S Z x d W 9 0 O y w m c X V v d D t T Z W N 0 a W 9 u M S 9 U Y X V s d W t r b z E v T X V 1 d G V 0 d H U g d H l 5 c H B p L n t o d W h 0 a S w 0 f S Z x d W 9 0 O y w m c X V v d D t T Z W N 0 a W 9 u M S 9 U Y X V s d W t r b z E v T X V 1 d G V 0 d H U g d H l 5 c H B p L n t 0 b 3 V r b y w 1 f S Z x d W 9 0 O y w m c X V v d D t T Z W N 0 a W 9 u M S 9 U Y X V s d W t r b z E v T X V 1 d G V 0 d H U g d H l 5 c H B p L n t r Z X P D p C w 2 f S Z x d W 9 0 O y w m c X V v d D t T Z W N 0 a W 9 u M S 9 U Y X V s d W t r b z E v T X V 1 d G V 0 d H U g d H l 5 c H B p L n t o Z W l u w 6 Q s N 3 0 m c X V v d D s s J n F 1 b 3 Q 7 U 2 V j d G l v b j E v V G F 1 b H V r a 2 8 x L 0 1 1 d X R l d H R 1 I H R 5 e X B w a S 5 7 Z W x v L D h 9 J n F 1 b 3 Q 7 L C Z x d W 9 0 O 1 N l Y 3 R p b 2 4 x L 1 R h d W x 1 a 2 t v M S 9 N d X V 0 Z X R 0 d S B 0 e X l w c G k u e 3 N 5 e X M s O X 0 m c X V v d D s s J n F 1 b 3 Q 7 U 2 V j d G l v b j E v V G F 1 b H V r a 2 8 x L 0 1 1 d X R l d H R 1 I H R 5 e X B w a S 5 7 b G 9 r Y S w x M H 0 m c X V v d D s s J n F 1 b 3 Q 7 U 2 V j d G l v b j E v V G F 1 b H V r a 2 8 x L 0 1 1 d X R l d H R 1 I H R 5 e X B w a S 5 7 b W F y c m F z L D E x f S Z x d W 9 0 O y w m c X V v d D t T Z W N 0 a W 9 u M S 9 U Y X V s d W t r b z E v T X V 1 d G V 0 d H U g d H l 5 c H B p L n t q b 3 V s d S w x M n 0 m c X V v d D s s J n F 1 b 3 Q 7 U 2 V j d G l v b j E v V G F 1 b H V r a 2 8 x L 0 1 1 d X R l d H R 1 I H R 5 e X B w a S 5 7 W U h U R U V O U 8 O E L D E z f S Z x d W 9 0 O y w m c X V v d D t T Z W N 0 a W 9 u M S 9 U Y X V s d W t r b z E v T X V 1 d G V 0 d H U g d H l 5 c H B p L n t U Q V Z P S V R F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V G F 1 b H V r a 2 8 x L 0 1 1 d X R l d H R 1 I H R 5 e X B w a S 5 7 S 0 l S S k F T V E 9 Q Q U x W R U x V V C A y M D E 0 L D B 9 J n F 1 b 3 Q 7 L C Z x d W 9 0 O 1 N l Y 3 R p b 2 4 x L 1 R h d W x 1 a 2 t v M S 9 N d X V 0 Z X R 0 d S B 0 e X l w c G k u e 3 R h b W 1 p L D F 9 J n F 1 b 3 Q 7 L C Z x d W 9 0 O 1 N l Y 3 R p b 2 4 x L 1 R h d W x 1 a 2 t v M S 9 N d X V 0 Z X R 0 d S B 0 e X l w c G k u e 2 h l b G 1 p L D J 9 J n F 1 b 3 Q 7 L C Z x d W 9 0 O 1 N l Y 3 R p b 2 4 x L 1 R h d W x 1 a 2 t v M S 9 N d X V 0 Z X R 0 d S B 0 e X l w c G k u e 2 1 h Y W x p c y w z f S Z x d W 9 0 O y w m c X V v d D t T Z W N 0 a W 9 u M S 9 U Y X V s d W t r b z E v T X V 1 d G V 0 d H U g d H l 5 c H B p L n t o d W h 0 a S w 0 f S Z x d W 9 0 O y w m c X V v d D t T Z W N 0 a W 9 u M S 9 U Y X V s d W t r b z E v T X V 1 d G V 0 d H U g d H l 5 c H B p L n t 0 b 3 V r b y w 1 f S Z x d W 9 0 O y w m c X V v d D t T Z W N 0 a W 9 u M S 9 U Y X V s d W t r b z E v T X V 1 d G V 0 d H U g d H l 5 c H B p L n t r Z X P D p C w 2 f S Z x d W 9 0 O y w m c X V v d D t T Z W N 0 a W 9 u M S 9 U Y X V s d W t r b z E v T X V 1 d G V 0 d H U g d H l 5 c H B p L n t o Z W l u w 6 Q s N 3 0 m c X V v d D s s J n F 1 b 3 Q 7 U 2 V j d G l v b j E v V G F 1 b H V r a 2 8 x L 0 1 1 d X R l d H R 1 I H R 5 e X B w a S 5 7 Z W x v L D h 9 J n F 1 b 3 Q 7 L C Z x d W 9 0 O 1 N l Y 3 R p b 2 4 x L 1 R h d W x 1 a 2 t v M S 9 N d X V 0 Z X R 0 d S B 0 e X l w c G k u e 3 N 5 e X M s O X 0 m c X V v d D s s J n F 1 b 3 Q 7 U 2 V j d G l v b j E v V G F 1 b H V r a 2 8 x L 0 1 1 d X R l d H R 1 I H R 5 e X B w a S 5 7 b G 9 r Y S w x M H 0 m c X V v d D s s J n F 1 b 3 Q 7 U 2 V j d G l v b j E v V G F 1 b H V r a 2 8 x L 0 1 1 d X R l d H R 1 I H R 5 e X B w a S 5 7 b W F y c m F z L D E x f S Z x d W 9 0 O y w m c X V v d D t T Z W N 0 a W 9 u M S 9 U Y X V s d W t r b z E v T X V 1 d G V 0 d H U g d H l 5 c H B p L n t q b 3 V s d S w x M n 0 m c X V v d D s s J n F 1 b 3 Q 7 U 2 V j d G l v b j E v V G F 1 b H V r a 2 8 x L 0 1 1 d X R l d H R 1 I H R 5 e X B w a S 5 7 W U h U R U V O U 8 O E L D E z f S Z x d W 9 0 O y w m c X V v d D t T Z W N 0 a W 9 u M S 9 U Y X V s d W t r b z E v T X V 1 d G V 0 d H U g d H l 5 c H B p L n t U Q V Z P S V R F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1 b H V r a 2 8 x L 0 w l Q z M l Q T R o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d W t r b z E v T X V 1 d G V 0 d H U l M j B 0 e X l w c G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d W t r b z Q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S Z W x h d G l v b n N o a X B J b m Z v Q 2 9 u d G F p b m V y I i B W Y W x 1 Z T 0 i c 3 s m c X V v d D t j b 2 x 1 b W 5 D b 3 V u d C Z x d W 9 0 O z o y N y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V G F 1 b H V r a 2 8 x L 0 1 1 d X R l d H R 1 I H R 5 e X B w a S 5 7 S 0 l S S k F T V E 9 Q Q U x W R U x V V C A y M D E 0 L D B 9 J n F 1 b 3 Q 7 L C Z x d W 9 0 O 0 t l e U N v b H V t b k N v d W 5 0 J n F 1 b 3 Q 7 O j F 9 X S w m c X V v d D t j b 2 x 1 b W 5 J Z G V u d G l 0 a W V z J n F 1 b 3 Q 7 O l s m c X V v d D t T Z W N 0 a W 9 u M S 9 U Y X V s d W t r b z Q v T X V 1 d G V 0 d H U g d H l 5 c H B p L n t L S V J K Q V N U T 1 B B T F Z F T F V U I D I w M T U s M H 0 m c X V v d D s s J n F 1 b 3 Q 7 U 2 V j d G l v b j E v V G F 1 b H V r a 2 8 x L 0 1 1 d X R l d H R 1 I H R 5 e X B w a S 5 7 d G F t b W k s M X 0 m c X V v d D s s J n F 1 b 3 Q 7 U 2 V j d G l v b j E v V G F 1 b H V r a 2 8 0 L 0 1 1 d X R l d H R 1 I H R 5 e X B w a S 5 7 d G F t b W k s M X 0 m c X V v d D s s J n F 1 b 3 Q 7 U 2 V j d G l v b j E v V G F 1 b H V r a 2 8 x L 0 1 1 d X R l d H R 1 I H R 5 e X B w a S 5 7 a G V s b W k s M n 0 m c X V v d D s s J n F 1 b 3 Q 7 U 2 V j d G l v b j E v V G F 1 b H V r a 2 8 0 L 0 1 1 d X R l d H R 1 I H R 5 e X B w a S 5 7 a G V s b W k s M n 0 m c X V v d D s s J n F 1 b 3 Q 7 U 2 V j d G l v b j E v V G F 1 b H V r a 2 8 x L 0 1 1 d X R l d H R 1 I H R 5 e X B w a S 5 7 b W F h b G l z L D N 9 J n F 1 b 3 Q 7 L C Z x d W 9 0 O 1 N l Y 3 R p b 2 4 x L 1 R h d W x 1 a 2 t v N C 9 N d X V 0 Z X R 0 d S B 0 e X l w c G k u e 2 1 h Y W x p c y w z f S Z x d W 9 0 O y w m c X V v d D t T Z W N 0 a W 9 u M S 9 U Y X V s d W t r b z E v T X V 1 d G V 0 d H U g d H l 5 c H B p L n t o d W h 0 a S w 0 f S Z x d W 9 0 O y w m c X V v d D t T Z W N 0 a W 9 u M S 9 U Y X V s d W t r b z Q v T X V 1 d G V 0 d H U g d H l 5 c H B p L n t o d W h 0 a S w 0 f S Z x d W 9 0 O y w m c X V v d D t T Z W N 0 a W 9 u M S 9 U Y X V s d W t r b z E v T X V 1 d G V 0 d H U g d H l 5 c H B p L n t 0 b 3 V r b y w 1 f S Z x d W 9 0 O y w m c X V v d D t T Z W N 0 a W 9 u M S 9 U Y X V s d W t r b z Q v T X V 1 d G V 0 d H U g d H l 5 c H B p L n t 0 b 3 V r b y w 1 f S Z x d W 9 0 O y w m c X V v d D t T Z W N 0 a W 9 u M S 9 U Y X V s d W t r b z E v T X V 1 d G V 0 d H U g d H l 5 c H B p L n t r Z X P D p C w 2 f S Z x d W 9 0 O y w m c X V v d D t T Z W N 0 a W 9 u M S 9 U Y X V s d W t r b z Q v T X V 1 d G V 0 d H U g d H l 5 c H B p L n t r Z X P D p C w 2 f S Z x d W 9 0 O y w m c X V v d D t T Z W N 0 a W 9 u M S 9 U Y X V s d W t r b z E v T X V 1 d G V 0 d H U g d H l 5 c H B p L n t o Z W l u w 6 Q s N 3 0 m c X V v d D s s J n F 1 b 3 Q 7 U 2 V j d G l v b j E v V G F 1 b H V r a 2 8 0 L 0 1 1 d X R l d H R 1 I H R 5 e X B w a S 5 7 a G V p b s O k L D d 9 J n F 1 b 3 Q 7 L C Z x d W 9 0 O 1 N l Y 3 R p b 2 4 x L 1 R h d W x 1 a 2 t v M S 9 N d X V 0 Z X R 0 d S B 0 e X l w c G k u e 2 V s b y w 4 f S Z x d W 9 0 O y w m c X V v d D t T Z W N 0 a W 9 u M S 9 U Y X V s d W t r b z Q v T X V 1 d G V 0 d H U g d H l 5 c H B p L n t l b G 8 s O H 0 m c X V v d D s s J n F 1 b 3 Q 7 U 2 V j d G l v b j E v V G F 1 b H V r a 2 8 x L 0 1 1 d X R l d H R 1 I H R 5 e X B w a S 5 7 c 3 l 5 c y w 5 f S Z x d W 9 0 O y w m c X V v d D t T Z W N 0 a W 9 u M S 9 U Y X V s d W t r b z Q v T X V 1 d G V 0 d H U g d H l 5 c H B p L n t z e X l z L D l 9 J n F 1 b 3 Q 7 L C Z x d W 9 0 O 1 N l Y 3 R p b 2 4 x L 1 R h d W x 1 a 2 t v M S 9 N d X V 0 Z X R 0 d S B 0 e X l w c G k u e 2 x v a 2 E s M T B 9 J n F 1 b 3 Q 7 L C Z x d W 9 0 O 1 N l Y 3 R p b 2 4 x L 1 R h d W x 1 a 2 t v N C 9 N d X V 0 Z X R 0 d S B 0 e X l w c G k u e 2 x v a 2 E s M T B 9 J n F 1 b 3 Q 7 L C Z x d W 9 0 O 1 N l Y 3 R p b 2 4 x L 1 R h d W x 1 a 2 t v M S 9 N d X V 0 Z X R 0 d S B 0 e X l w c G k u e 2 1 h c n J h c y w x M X 0 m c X V v d D s s J n F 1 b 3 Q 7 U 2 V j d G l v b j E v V G F 1 b H V r a 2 8 0 L 0 1 1 d X R l d H R 1 I H R 5 e X B w a S 5 7 b W F y c m F z L D E x f S Z x d W 9 0 O y w m c X V v d D t T Z W N 0 a W 9 u M S 9 U Y X V s d W t r b z E v T X V 1 d G V 0 d H U g d H l 5 c H B p L n t q b 3 V s d S w x M n 0 m c X V v d D s s J n F 1 b 3 Q 7 U 2 V j d G l v b j E v V G F 1 b H V r a 2 8 0 L 0 1 1 d X R l d H R 1 I H R 5 e X B w a S 5 7 a m 9 1 b H U s M T J 9 J n F 1 b 3 Q 7 L C Z x d W 9 0 O 1 N l Y 3 R p b 2 4 x L 1 R h d W x 1 a 2 t v M S 9 N d X V 0 Z X R 0 d S B 0 e X l w c G k u e 1 l I V E V F T l P D h C w x M 3 0 m c X V v d D s s J n F 1 b 3 Q 7 U 2 V j d G l v b j E v V G F 1 b H V r a 2 8 0 L 0 1 1 d X R l d H R 1 I H R 5 e X B w a S 5 7 W U h U R U V O U 8 O E L D E z f S Z x d W 9 0 O 1 0 s J n F 1 b 3 Q 7 Q 2 9 s d W 1 u Q 2 9 1 b n Q m c X V v d D s 6 M j c s J n F 1 b 3 Q 7 S 2 V 5 Q 2 9 s d W 1 u T m F t Z X M m c X V v d D s 6 W 1 0 s J n F 1 b 3 Q 7 Q 2 9 s d W 1 u S W R l b n R p d G l l c y Z x d W 9 0 O z p b J n F 1 b 3 Q 7 U 2 V j d G l v b j E v V G F 1 b H V r a 2 8 0 L 0 1 1 d X R l d H R 1 I H R 5 e X B w a S 5 7 S 0 l S S k F T V E 9 Q Q U x W R U x V V C A y M D E 1 L D B 9 J n F 1 b 3 Q 7 L C Z x d W 9 0 O 1 N l Y 3 R p b 2 4 x L 1 R h d W x 1 a 2 t v M S 9 N d X V 0 Z X R 0 d S B 0 e X l w c G k u e 3 R h b W 1 p L D F 9 J n F 1 b 3 Q 7 L C Z x d W 9 0 O 1 N l Y 3 R p b 2 4 x L 1 R h d W x 1 a 2 t v N C 9 N d X V 0 Z X R 0 d S B 0 e X l w c G k u e 3 R h b W 1 p L D F 9 J n F 1 b 3 Q 7 L C Z x d W 9 0 O 1 N l Y 3 R p b 2 4 x L 1 R h d W x 1 a 2 t v M S 9 N d X V 0 Z X R 0 d S B 0 e X l w c G k u e 2 h l b G 1 p L D J 9 J n F 1 b 3 Q 7 L C Z x d W 9 0 O 1 N l Y 3 R p b 2 4 x L 1 R h d W x 1 a 2 t v N C 9 N d X V 0 Z X R 0 d S B 0 e X l w c G k u e 2 h l b G 1 p L D J 9 J n F 1 b 3 Q 7 L C Z x d W 9 0 O 1 N l Y 3 R p b 2 4 x L 1 R h d W x 1 a 2 t v M S 9 N d X V 0 Z X R 0 d S B 0 e X l w c G k u e 2 1 h Y W x p c y w z f S Z x d W 9 0 O y w m c X V v d D t T Z W N 0 a W 9 u M S 9 U Y X V s d W t r b z Q v T X V 1 d G V 0 d H U g d H l 5 c H B p L n t t Y W F s a X M s M 3 0 m c X V v d D s s J n F 1 b 3 Q 7 U 2 V j d G l v b j E v V G F 1 b H V r a 2 8 x L 0 1 1 d X R l d H R 1 I H R 5 e X B w a S 5 7 a H V o d G k s N H 0 m c X V v d D s s J n F 1 b 3 Q 7 U 2 V j d G l v b j E v V G F 1 b H V r a 2 8 0 L 0 1 1 d X R l d H R 1 I H R 5 e X B w a S 5 7 a H V o d G k s N H 0 m c X V v d D s s J n F 1 b 3 Q 7 U 2 V j d G l v b j E v V G F 1 b H V r a 2 8 x L 0 1 1 d X R l d H R 1 I H R 5 e X B w a S 5 7 d G 9 1 a 2 8 s N X 0 m c X V v d D s s J n F 1 b 3 Q 7 U 2 V j d G l v b j E v V G F 1 b H V r a 2 8 0 L 0 1 1 d X R l d H R 1 I H R 5 e X B w a S 5 7 d G 9 1 a 2 8 s N X 0 m c X V v d D s s J n F 1 b 3 Q 7 U 2 V j d G l v b j E v V G F 1 b H V r a 2 8 x L 0 1 1 d X R l d H R 1 I H R 5 e X B w a S 5 7 a 2 V z w 6 Q s N n 0 m c X V v d D s s J n F 1 b 3 Q 7 U 2 V j d G l v b j E v V G F 1 b H V r a 2 8 0 L 0 1 1 d X R l d H R 1 I H R 5 e X B w a S 5 7 a 2 V z w 6 Q s N n 0 m c X V v d D s s J n F 1 b 3 Q 7 U 2 V j d G l v b j E v V G F 1 b H V r a 2 8 x L 0 1 1 d X R l d H R 1 I H R 5 e X B w a S 5 7 a G V p b s O k L D d 9 J n F 1 b 3 Q 7 L C Z x d W 9 0 O 1 N l Y 3 R p b 2 4 x L 1 R h d W x 1 a 2 t v N C 9 N d X V 0 Z X R 0 d S B 0 e X l w c G k u e 2 h l a W 7 D p C w 3 f S Z x d W 9 0 O y w m c X V v d D t T Z W N 0 a W 9 u M S 9 U Y X V s d W t r b z E v T X V 1 d G V 0 d H U g d H l 5 c H B p L n t l b G 8 s O H 0 m c X V v d D s s J n F 1 b 3 Q 7 U 2 V j d G l v b j E v V G F 1 b H V r a 2 8 0 L 0 1 1 d X R l d H R 1 I H R 5 e X B w a S 5 7 Z W x v L D h 9 J n F 1 b 3 Q 7 L C Z x d W 9 0 O 1 N l Y 3 R p b 2 4 x L 1 R h d W x 1 a 2 t v M S 9 N d X V 0 Z X R 0 d S B 0 e X l w c G k u e 3 N 5 e X M s O X 0 m c X V v d D s s J n F 1 b 3 Q 7 U 2 V j d G l v b j E v V G F 1 b H V r a 2 8 0 L 0 1 1 d X R l d H R 1 I H R 5 e X B w a S 5 7 c 3 l 5 c y w 5 f S Z x d W 9 0 O y w m c X V v d D t T Z W N 0 a W 9 u M S 9 U Y X V s d W t r b z E v T X V 1 d G V 0 d H U g d H l 5 c H B p L n t s b 2 t h L D E w f S Z x d W 9 0 O y w m c X V v d D t T Z W N 0 a W 9 u M S 9 U Y X V s d W t r b z Q v T X V 1 d G V 0 d H U g d H l 5 c H B p L n t s b 2 t h L D E w f S Z x d W 9 0 O y w m c X V v d D t T Z W N 0 a W 9 u M S 9 U Y X V s d W t r b z E v T X V 1 d G V 0 d H U g d H l 5 c H B p L n t t Y X J y Y X M s M T F 9 J n F 1 b 3 Q 7 L C Z x d W 9 0 O 1 N l Y 3 R p b 2 4 x L 1 R h d W x 1 a 2 t v N C 9 N d X V 0 Z X R 0 d S B 0 e X l w c G k u e 2 1 h c n J h c y w x M X 0 m c X V v d D s s J n F 1 b 3 Q 7 U 2 V j d G l v b j E v V G F 1 b H V r a 2 8 x L 0 1 1 d X R l d H R 1 I H R 5 e X B w a S 5 7 a m 9 1 b H U s M T J 9 J n F 1 b 3 Q 7 L C Z x d W 9 0 O 1 N l Y 3 R p b 2 4 x L 1 R h d W x 1 a 2 t v N C 9 N d X V 0 Z X R 0 d S B 0 e X l w c G k u e 2 p v d W x 1 L D E y f S Z x d W 9 0 O y w m c X V v d D t T Z W N 0 a W 9 u M S 9 U Y X V s d W t r b z E v T X V 1 d G V 0 d H U g d H l 5 c H B p L n t Z S F R F R U 5 T w 4 Q s M T N 9 J n F 1 b 3 Q 7 L C Z x d W 9 0 O 1 N l Y 3 R p b 2 4 x L 1 R h d W x 1 a 2 t v N C 9 N d X V 0 Z X R 0 d S B 0 e X l w c G k u e 1 l I V E V F T l P D h C w x M 3 0 m c X V v d D t d L C Z x d W 9 0 O 1 J l b G F 0 a W 9 u c 2 h p c E l u Z m 8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V G F 1 b H V r a 2 8 x L 0 1 1 d X R l d H R 1 I H R 5 e X B w a S 5 7 S 0 l S S k F T V E 9 Q Q U x W R U x V V C A y M D E 0 L D B 9 J n F 1 b 3 Q 7 L C Z x d W 9 0 O 0 t l e U N v b H V t b k N v d W 5 0 J n F 1 b 3 Q 7 O j F 9 X X 0 i I C 8 + P E V u d H J 5 I F R 5 c G U 9 I k Z p b G x M Y X N 0 V X B k Y X R l Z C I g V m F s d W U 9 I m Q y M D E 1 L T E x L T E z V D E z O j M 1 O j Q z L j I 5 O T k 1 N T d a I i A v P j x F b n R y e S B U e X B l P S J G a W x s R X J y b 3 J D b 2 R l I i B W Y W x 1 Z T 0 i c 1 V u a 2 5 v d 2 4 i I C 8 + P E V u d H J 5 I F R 5 c G U 9 I k Z p b G x D b 2 x 1 b W 5 O Y W 1 l c y I g V m F s d W U 9 I n N b J n F 1 b 3 Q 7 S 0 l S S k F T V E 9 Q Q U x W R U x V V C A y M D E 1 J n F 1 b 3 Q 7 L C Z x d W 9 0 O z I w M T Q g d G F t b W k m c X V v d D s s J n F 1 b 3 Q 7 d G F t b W k m c X V v d D s s J n F 1 b 3 Q 7 M j A x N C 5 o Z W x t a S Z x d W 9 0 O y w m c X V v d D t o Z W x t a S Z x d W 9 0 O y w m c X V v d D s y M D E 0 I G 1 h Y W x p c y Z x d W 9 0 O y w m c X V v d D t t Y W F s a X M m c X V v d D s s J n F 1 b 3 Q 7 M j A x N C B o d W h 0 a S Z x d W 9 0 O y w m c X V v d D t o d W h 0 a S Z x d W 9 0 O y w m c X V v d D s y M D E 0 L n R v d W t v J n F 1 b 3 Q 7 L C Z x d W 9 0 O 3 R v d W t v J n F 1 b 3 Q 7 L C Z x d W 9 0 O z I w M T Q u a 2 V z w 6 Q m c X V v d D s s J n F 1 b 3 Q 7 a 2 V z w 6 Q m c X V v d D s s J n F 1 b 3 Q 7 M j A x N C 5 o Z W l u w 6 Q m c X V v d D s s J n F 1 b 3 Q 7 a G V p b s O k J n F 1 b 3 Q 7 L C Z x d W 9 0 O z I w M T Q u Z W x v J n F 1 b 3 Q 7 L C Z x d W 9 0 O 2 V s b y Z x d W 9 0 O y w m c X V v d D s y M D E 0 L n N 5 e X M m c X V v d D s s J n F 1 b 3 Q 7 c 3 l 5 c y Z x d W 9 0 O y w m c X V v d D s y M D E 0 L m x v a 2 E m c X V v d D s s J n F 1 b 3 Q 7 b G 9 r Y S Z x d W 9 0 O y w m c X V v d D s y M D E 0 L m 1 h c n J h c y Z x d W 9 0 O y w m c X V v d D t t Y X J y Y X M m c X V v d D s s J n F 1 b 3 Q 7 M j A x N C 5 q b 3 V s d S Z x d W 9 0 O y w m c X V v d D t q b 3 V s d S Z x d W 9 0 O y w m c X V v d D s y M D E 0 L l l I V E V F T l P D h C Z x d W 9 0 O y w m c X V v d D t Z S F R F R U 5 T w 4 Q m c X V v d D t d I i A v P j x F b n R y e S B U e X B l P S J G a W x s Q 2 9 s d W 1 u V H l w Z X M i I F Z h b H V l P S J z Q m d V R k J R V U Z C U V V G Q l F V R k J R V U Z C U V V G Q l F V R k J R T U Z B d 1 V G I i A v P j x F b n R y e S B U e X B l P S J G a W x s R X J y b 3 J D b 3 V u d C I g V m F s d W U 9 I m w w I i A v P j x F b n R y e S B U e X B l P S J G a W x s Q 2 9 1 b n Q i I F Z h b H V l P S J s M T I i I C 8 + P E V u d H J 5 I F R 5 c G U 9 I k Z p b G x T d G F 0 d X M i I F Z h b H V l P S J z Q 2 9 t c G x l d G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R h d W w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G a W x s V G F y Z 2 V 0 I i B W Y W x 1 Z T 0 i c 1 R h d W x 1 a 2 t v N F 8 y I i A v P j x F b n R y e S B U e X B l P S J R d W V y e U l E I i B W Y W x 1 Z T 0 i c 2 F m Z D Q z N z E 2 L W N i Y m E t N D h j N S 1 i O W V m L T I 1 M z F h Z m J l N z l k N y I g L z 4 8 L 1 N 0 Y W J s Z U V u d H J p Z X M + P C 9 J d G V t P j x J d G V t P j x J d G V t T G 9 j Y X R p b 2 4 + P E l 0 Z W 1 U e X B l P k Z v c m 1 1 b G E 8 L 0 l 0 Z W 1 U e X B l P j x J d G V t U G F 0 a D 5 T Z W N 0 a W 9 u M S 9 U Y X V s d W t r b z Q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N C 9 N d X V 0 Z X R 0 d S U y M H R 5 e X B w a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N C 9 Z a G R p c 3 R l d H l 0 J T I w a 3 l z Z W x 5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N C 9 T Y X J h a 2 t l a W R l b i U y M G o l Q z M l Q T R y a m V z d H l z d C V D M y V B N C U y M G 1 1 d X R l d H R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H V r a 2 8 0 L 0 x h Y W p l b m 5 l d H R 1 J T I w T m V 3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H V r a 2 8 0 L 1 B v a X N 0 Z X R 0 d S U y M H N h c m F r a 2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N C 9 T Y X J h a 2 t l a W R l b i U y M G o l Q z M l Q T R y a m V z d H l z d C V D M y V B N C U y M G 1 1 d X R l d H R 1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N C 9 O a W 1 l d H R 5 J T I w c 2 F y Y W t r Z W V 0 J T I w d X V k Z W x s Z W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H V r a 2 8 0 L 1 N 1 b 2 R h d G V 0 d X Q l M j B y a X Z p d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q A b C / B D 2 H T I m 5 W 5 Y d p j j b A A A A A A I A A A A A A A N m A A D A A A A A E A A A A L C c Y W 9 a B 3 s A a y / 7 b c T q M p 8 A A A A A B I A A A K A A A A A Q A A A A D Y + 8 C c O c J a 7 x B D J j / f w J 3 V A A A A D D G 5 L c z W 3 1 h x W y 2 J a y K X Q b / j 4 H F U I Q b F R + Y j r N / 5 o l n U t K U U 3 2 3 W O 2 Y r 2 v c J 0 c K T u + p G u n T d c h c U N f i U x o q r + 6 R V k c 8 j W p z r U + T y o M l D N o c x Q A A A D m G S s k s P K A z y O q m 4 + + 7 g d p D I b P R w = = < / D a t a M a s h u p > 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äätös-_x0020__x002f_kokouspvm xmlns="b03131df-fdca-4f96-b491-cb071e0af91d">2017-05-15T21:00:00+00:00</Päätös-_x0020__x002f_kokouspvm>
    <Kuvaus_x0020_ xmlns="c0669cf5-47b7-434b-b628-527048ee54de" xsi:nil="true"/>
    <_Julkisuus_ xmlns="b03131df-fdca-4f96-b491-cb071e0af91d">Julkinen</_Julkisuus_>
    <ac19b25ddc254828948cf4ce84aad47a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Liite</TermName>
          <TermId xmlns="http://schemas.microsoft.com/office/infopath/2007/PartnerControls">2bf75084-fc5f-437d-8688-7a1f79a9adba</TermId>
        </TermInfo>
      </Terms>
    </ac19b25ddc254828948cf4ce84aad47a>
    <TaxCatchAll xmlns="b03131df-fdca-4f96-b491-cb071e0af91d">
      <Value>9</Value>
    </TaxCatchAll>
  </documentManagement>
</p:properties>
</file>

<file path=customXml/itemProps1.xml><?xml version="1.0" encoding="utf-8"?>
<ds:datastoreItem xmlns:ds="http://schemas.openxmlformats.org/officeDocument/2006/customXml" ds:itemID="{837BDC7E-B87D-4022-BF35-3875120BB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06C863-D663-4378-84F2-B6734274D91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E091984-9B8C-4937-9DE7-D15B08F83D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b7caa62b-7ad8-4ac0-91e3-d215c04b2f01"/>
    <ds:schemaRef ds:uri="c0669cf5-47b7-434b-b628-527048ee54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CAD5678-D00B-401C-A27B-E7D5CC32435D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E61B68D0-5039-46DE-A5B3-79ED5C1E07AB}">
  <ds:schemaRefs>
    <ds:schemaRef ds:uri="http://schemas.microsoft.com/office/2006/metadata/properties"/>
    <ds:schemaRef ds:uri="http://schemas.microsoft.com/office/2006/documentManagement/types"/>
    <ds:schemaRef ds:uri="c0669cf5-47b7-434b-b628-527048ee54de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b7caa62b-7ad8-4ac0-91e3-d215c04b2f01"/>
    <ds:schemaRef ds:uri="http://schemas.openxmlformats.org/package/2006/metadata/core-properties"/>
    <ds:schemaRef ds:uri="b03131df-fdca-4f96-b491-cb071e0af91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Liikunta</vt:lpstr>
      <vt:lpstr>Taul5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Mäkynen Ilkka</dc:creator>
  <cp:lastModifiedBy>Siekkinen Jaana</cp:lastModifiedBy>
  <cp:lastPrinted>2017-05-10T12:28:13Z</cp:lastPrinted>
  <dcterms:created xsi:type="dcterms:W3CDTF">2011-04-26T11:05:32Z</dcterms:created>
  <dcterms:modified xsi:type="dcterms:W3CDTF">2017-05-12T12:00:43Z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0x010100BABE01DC4AF04CBC98B987127D9FC69A0600950C2E49D69CDC4F88C06D48D82C9E83</vt:lpwstr>
  </property>
  <property fmtid="{D5CDD505-2E9C-101B-9397-08002B2CF9AE}" pid="3" name="TurkuDoTku_VideoFileTypeTaxHTField0">
    <vt:lpwstr>Videokuva|82098cdd-6e57-4a24-8887-90ce7bab4a54</vt:lpwstr>
  </property>
  <property fmtid="{D5CDD505-2E9C-101B-9397-08002B2CF9AE}" pid="4" name="TaxCatchAll">
    <vt:lpwstr>18;#Tilasto|e7da5fd1-81ac-48ce-bbcc-5e2025885e67;#4;#Diaesitys|29bf125c-3304-4b20-a038-e327a30ca536;#3;#Suomi|ddab1725-3888-478f-9c8c-3eeceecd16e9;#2;#Äänitiedosto|2ce7008b-f285-403a-bd25-9c3fffad5372;#1;#Videokuva|82098cdd-6e57-4a24-8887-90ce7bab4a54</vt:lpwstr>
  </property>
  <property fmtid="{D5CDD505-2E9C-101B-9397-08002B2CF9AE}" pid="5" name="TurkuDoTku_PresentationMaterialTypeTaxHTField0">
    <vt:lpwstr>Diaesitys|29bf125c-3304-4b20-a038-e327a30ca536</vt:lpwstr>
  </property>
  <property fmtid="{D5CDD505-2E9C-101B-9397-08002B2CF9AE}" pid="6" name="TurkuDoTku_LanguageTaxHTField0">
    <vt:lpwstr>Suomi|ddab1725-3888-478f-9c8c-3eeceecd16e9</vt:lpwstr>
  </property>
  <property fmtid="{D5CDD505-2E9C-101B-9397-08002B2CF9AE}" pid="7" name="TurkuDoTku_AudioFileTypeTaxHTField0">
    <vt:lpwstr>Äänitiedosto|2ce7008b-f285-403a-bd25-9c3fffad5372</vt:lpwstr>
  </property>
  <property fmtid="{D5CDD505-2E9C-101B-9397-08002B2CF9AE}" pid="8" name="TurkuDoTku_PresentationMaterialType">
    <vt:lpwstr>4;#Diaesitys|29bf125c-3304-4b20-a038-e327a30ca536</vt:lpwstr>
  </property>
  <property fmtid="{D5CDD505-2E9C-101B-9397-08002B2CF9AE}" pid="9" name="TurkuDoTku_AudioFileType">
    <vt:lpwstr>2;#Äänitiedosto|2ce7008b-f285-403a-bd25-9c3fffad5372</vt:lpwstr>
  </property>
  <property fmtid="{D5CDD505-2E9C-101B-9397-08002B2CF9AE}" pid="10" name="TurkuDoTku_Language">
    <vt:lpwstr>3;#Suomi|ddab1725-3888-478f-9c8c-3eeceecd16e9</vt:lpwstr>
  </property>
  <property fmtid="{D5CDD505-2E9C-101B-9397-08002B2CF9AE}" pid="11" name="TurkuDoTku_VideoFileType">
    <vt:lpwstr>1;#Videokuva|82098cdd-6e57-4a24-8887-90ce7bab4a54</vt:lpwstr>
  </property>
  <property fmtid="{D5CDD505-2E9C-101B-9397-08002B2CF9AE}" pid="12" name="TurkuDoTku_StatisticAndCalculationType">
    <vt:lpwstr>18;#Tilasto|e7da5fd1-81ac-48ce-bbcc-5e2025885e67</vt:lpwstr>
  </property>
  <property fmtid="{D5CDD505-2E9C-101B-9397-08002B2CF9AE}" pid="13" name="_Kokousasiakirjan tyyppi">
    <vt:lpwstr>9;#Liite|2bf75084-fc5f-437d-8688-7a1f79a9adba</vt:lpwstr>
  </property>
</Properties>
</file>