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5" yWindow="150" windowWidth="11460" windowHeight="492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5" i="1"/>
  <c r="M17" i="1" l="1"/>
  <c r="M20" i="1" s="1"/>
</calcChain>
</file>

<file path=xl/sharedStrings.xml><?xml version="1.0" encoding="utf-8"?>
<sst xmlns="http://schemas.openxmlformats.org/spreadsheetml/2006/main" count="86" uniqueCount="77">
  <si>
    <t>Seura</t>
  </si>
  <si>
    <t>Tapahtuma</t>
  </si>
  <si>
    <t>Laji</t>
  </si>
  <si>
    <t>Lapset-nuoret / Aikuiset</t>
  </si>
  <si>
    <t>Aika</t>
  </si>
  <si>
    <t>Paikka</t>
  </si>
  <si>
    <t>Osallistujamaat</t>
  </si>
  <si>
    <t>Osallistujia</t>
  </si>
  <si>
    <t>Kansain-välisyysaste</t>
  </si>
  <si>
    <t>Hyväksyttävät kustannukset</t>
  </si>
  <si>
    <t xml:space="preserve">Avustus% </t>
  </si>
  <si>
    <t>FC Inter, TPK, TPS, TuTo ja ÅIFK</t>
  </si>
  <si>
    <t>Ystävyyskaupunkiturnaus</t>
  </si>
  <si>
    <t>Jalkapallo</t>
  </si>
  <si>
    <t>Lapset ja nuoret</t>
  </si>
  <si>
    <t>Kupittaan liikuntakeskus</t>
  </si>
  <si>
    <t>Suomi + 9 muuta maata</t>
  </si>
  <si>
    <t>TuNMKY ry, Turun Riennon koripallo</t>
  </si>
  <si>
    <t>Junior Basket Tournament</t>
  </si>
  <si>
    <t>Koripallo</t>
  </si>
  <si>
    <t>Suomi, Ruotsi, Viro, Venäjä, ehkä Puola</t>
  </si>
  <si>
    <t>1200-1300</t>
  </si>
  <si>
    <t>1.-3.8.2014</t>
  </si>
  <si>
    <t>2.-4.5.2014</t>
  </si>
  <si>
    <t>TPS Juniorijalkapallo ry</t>
  </si>
  <si>
    <t>Aura Cup</t>
  </si>
  <si>
    <t>Turun jalkapallokentät</t>
  </si>
  <si>
    <t>Turun salit ja koulut</t>
  </si>
  <si>
    <t>Turun Voimamiehet ry</t>
  </si>
  <si>
    <t>TWM 90v. Juhlapainit / XXXI Kalle Mäkisen painit</t>
  </si>
  <si>
    <t>Paini</t>
  </si>
  <si>
    <t>26.-29.6.2014</t>
  </si>
  <si>
    <t>Kupittaan urheiluhalli</t>
  </si>
  <si>
    <t>Suomi, Viro, Latvia, Liettua, Venäjä, Ruotsi</t>
  </si>
  <si>
    <t>Suomi, Ruotsi, Viro (mahd. Norja, Tanska ja Venäjä)</t>
  </si>
  <si>
    <t>Lapset ja nuoret sekä aikuiset</t>
  </si>
  <si>
    <t>Yht</t>
  </si>
  <si>
    <t>Jää:</t>
  </si>
  <si>
    <t>Määräraha:</t>
  </si>
  <si>
    <t>Turun Urheilijat ry</t>
  </si>
  <si>
    <t>Turku Fight</t>
  </si>
  <si>
    <t>Kamppailutapahtuma</t>
  </si>
  <si>
    <t>Nuoret ja aikuiset</t>
  </si>
  <si>
    <t>Suomi, Ranska, Venäjä, Liettua</t>
  </si>
  <si>
    <t>Turun Miekkailijat ry</t>
  </si>
  <si>
    <t>Kupittaa Tournament</t>
  </si>
  <si>
    <t>Miekkailu</t>
  </si>
  <si>
    <t>18.-19.10.2014</t>
  </si>
  <si>
    <t>Aikuiset</t>
  </si>
  <si>
    <t>Suomi, Kirgisia, Bulgaria, Irlanti, Itävalta, Ruotsi, Serbia, Sveitsi, Slovakia, Valko-Venäjä, Venäjä, Viro, Yhdysvallat</t>
  </si>
  <si>
    <t>Turun Nuorisokiekko ry</t>
  </si>
  <si>
    <t>Turkuturnaus</t>
  </si>
  <si>
    <t>Jääkiekko</t>
  </si>
  <si>
    <t>4.-6.4. ja          11.-13.4.2014</t>
  </si>
  <si>
    <t>Turun jäähallit ja Raisio</t>
  </si>
  <si>
    <t>Suomi, Venäjä, Tsekki</t>
  </si>
  <si>
    <t>Budokwai Taekwondo ry</t>
  </si>
  <si>
    <t>12 th International Taekwondo Festival</t>
  </si>
  <si>
    <t>Taekwondo</t>
  </si>
  <si>
    <t>22.-24.8.2014</t>
  </si>
  <si>
    <t>Caribia, Nummen koulu ja Aurajoen koulu</t>
  </si>
  <si>
    <t>10-20 maata</t>
  </si>
  <si>
    <t>Turun Ringette ry</t>
  </si>
  <si>
    <t>Ringette Summer Cup</t>
  </si>
  <si>
    <t>Ringette</t>
  </si>
  <si>
    <t>Nuoret</t>
  </si>
  <si>
    <t>Kupittaan jäähallit</t>
  </si>
  <si>
    <t>Suomi, Ruotsi, Kanada</t>
  </si>
  <si>
    <t>Turun Suunnistajat ry</t>
  </si>
  <si>
    <t>Turku Sprint, Turun Suunnistajien 60-v juhlakilpailu</t>
  </si>
  <si>
    <t>Suunnistus</t>
  </si>
  <si>
    <t>Kastun koulu ja sen ympäristön maasto</t>
  </si>
  <si>
    <t>3-8 maata</t>
  </si>
  <si>
    <t>800-1000</t>
  </si>
  <si>
    <t>Avustus € (max)</t>
  </si>
  <si>
    <t>Kansainväliset tapahtumat 2014</t>
  </si>
  <si>
    <t>Liite 1 §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</si>
</sst>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#,##0.00\ &quot;€&quot;"/>
  </numFmts>
  <fonts count="3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9" fontId="0" fillId="0" borderId="1" xfId="0" applyNumberFormat="1" applyBorder="1" applyAlignment="1">
      <alignment wrapText="1"/>
    </xf>
    <xf numFmtId="1" fontId="0" fillId="0" borderId="1" xfId="0" applyNumberFormat="1" applyBorder="1"/>
    <xf numFmtId="0" fontId="0" fillId="0" borderId="1" xfId="0" applyBorder="1" applyAlignment="1">
      <alignment horizontal="right" wrapText="1"/>
    </xf>
    <xf numFmtId="164" fontId="0" fillId="0" borderId="1" xfId="0" applyNumberFormat="1" applyBorder="1"/>
    <xf numFmtId="9" fontId="0" fillId="0" borderId="1" xfId="0" applyNumberFormat="1" applyBorder="1"/>
    <xf numFmtId="14" fontId="0" fillId="0" borderId="1" xfId="0" applyNumberFormat="1" applyBorder="1" applyAlignment="1">
      <alignment horizontal="left"/>
    </xf>
    <xf numFmtId="165" fontId="0" fillId="0" borderId="1" xfId="0" applyNumberFormat="1" applyBorder="1"/>
    <xf numFmtId="164" fontId="0" fillId="0" borderId="0" xfId="0" applyNumberFormat="1"/>
    <xf numFmtId="0" fontId="0" fillId="0" borderId="2" xfId="0" applyFill="1" applyBorder="1"/>
    <xf numFmtId="0" fontId="0" fillId="0" borderId="1" xfId="0" applyBorder="1" applyAlignment="1">
      <alignment horizontal="left" wrapText="1"/>
    </xf>
    <xf numFmtId="164" fontId="1" fillId="0" borderId="0" xfId="0" applyNumberFormat="1" applyFont="1"/>
    <xf numFmtId="164" fontId="0" fillId="0" borderId="1" xfId="0" applyNumberFormat="1" applyFill="1" applyBorder="1"/>
    <xf numFmtId="0" fontId="0" fillId="0" borderId="0" xfId="0" applyFill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5" fontId="0" fillId="0" borderId="0" xfId="0" applyNumberFormat="1" applyBorder="1"/>
    <xf numFmtId="164" fontId="0" fillId="0" borderId="0" xfId="0" applyNumberFormat="1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righ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workbookViewId="0">
      <selection activeCell="A2" sqref="A2"/>
    </sheetView>
  </sheetViews>
  <sheetFormatPr defaultRowHeight="14.25" x14ac:dyDescent="0.2"/>
  <cols>
    <col min="1" max="1" width="4.375" customWidth="1"/>
    <col min="2" max="2" width="20.875" customWidth="1"/>
    <col min="3" max="3" width="22.5" customWidth="1"/>
    <col min="4" max="4" width="18.625" customWidth="1"/>
    <col min="5" max="5" width="15.875" customWidth="1"/>
    <col min="6" max="6" width="13.375" customWidth="1"/>
    <col min="7" max="7" width="21.625" customWidth="1"/>
    <col min="8" max="8" width="23.875" customWidth="1"/>
    <col min="9" max="9" width="10.375" customWidth="1"/>
    <col min="10" max="10" width="7.5" customWidth="1"/>
    <col min="11" max="11" width="13.25" customWidth="1"/>
    <col min="12" max="12" width="9.625" customWidth="1"/>
    <col min="13" max="13" width="10" customWidth="1"/>
  </cols>
  <sheetData>
    <row r="1" spans="1:16" x14ac:dyDescent="0.2">
      <c r="M1" t="s">
        <v>76</v>
      </c>
    </row>
    <row r="2" spans="1:16" ht="15" x14ac:dyDescent="0.25">
      <c r="A2" s="1" t="s">
        <v>75</v>
      </c>
    </row>
    <row r="3" spans="1:16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6" s="1" customFormat="1" ht="39" x14ac:dyDescent="0.25">
      <c r="A4" s="3"/>
      <c r="B4" s="3" t="s">
        <v>0</v>
      </c>
      <c r="C4" s="3" t="s">
        <v>1</v>
      </c>
      <c r="D4" s="3" t="s">
        <v>2</v>
      </c>
      <c r="E4" s="4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6" t="s">
        <v>8</v>
      </c>
      <c r="K4" s="4" t="s">
        <v>9</v>
      </c>
      <c r="L4" s="3" t="s">
        <v>10</v>
      </c>
      <c r="M4" s="27" t="s">
        <v>74</v>
      </c>
    </row>
    <row r="5" spans="1:16" ht="28.5" x14ac:dyDescent="0.2">
      <c r="A5" s="7">
        <v>1</v>
      </c>
      <c r="B5" s="8" t="s">
        <v>11</v>
      </c>
      <c r="C5" s="8" t="s">
        <v>12</v>
      </c>
      <c r="D5" s="5" t="s">
        <v>13</v>
      </c>
      <c r="E5" s="5" t="s">
        <v>14</v>
      </c>
      <c r="F5" s="9" t="s">
        <v>22</v>
      </c>
      <c r="G5" s="5" t="s">
        <v>15</v>
      </c>
      <c r="H5" s="8" t="s">
        <v>16</v>
      </c>
      <c r="I5" s="8">
        <v>700</v>
      </c>
      <c r="J5" s="10">
        <v>0.31</v>
      </c>
      <c r="K5" s="13">
        <v>29200</v>
      </c>
      <c r="L5" s="11">
        <f>M5/K5*100</f>
        <v>17.123287671232877</v>
      </c>
      <c r="M5" s="21">
        <v>5000</v>
      </c>
    </row>
    <row r="6" spans="1:16" ht="28.5" x14ac:dyDescent="0.2">
      <c r="A6" s="7">
        <v>2</v>
      </c>
      <c r="B6" s="8" t="s">
        <v>17</v>
      </c>
      <c r="C6" s="8" t="s">
        <v>18</v>
      </c>
      <c r="D6" s="5" t="s">
        <v>19</v>
      </c>
      <c r="E6" s="5" t="s">
        <v>14</v>
      </c>
      <c r="F6" s="9" t="s">
        <v>23</v>
      </c>
      <c r="G6" s="5" t="s">
        <v>27</v>
      </c>
      <c r="H6" s="8" t="s">
        <v>20</v>
      </c>
      <c r="I6" s="12" t="s">
        <v>21</v>
      </c>
      <c r="J6" s="10">
        <v>0.23</v>
      </c>
      <c r="K6" s="13">
        <v>22500</v>
      </c>
      <c r="L6" s="11">
        <f t="shared" ref="L6:L14" si="0">M6/K6*100</f>
        <v>22.222222222222221</v>
      </c>
      <c r="M6" s="21">
        <v>5000</v>
      </c>
    </row>
    <row r="7" spans="1:16" ht="28.5" x14ac:dyDescent="0.2">
      <c r="A7" s="7">
        <v>3</v>
      </c>
      <c r="B7" s="5" t="s">
        <v>24</v>
      </c>
      <c r="C7" s="5" t="s">
        <v>25</v>
      </c>
      <c r="D7" s="5" t="s">
        <v>13</v>
      </c>
      <c r="E7" s="5" t="s">
        <v>14</v>
      </c>
      <c r="F7" s="9" t="s">
        <v>31</v>
      </c>
      <c r="G7" s="5" t="s">
        <v>26</v>
      </c>
      <c r="H7" s="8" t="s">
        <v>33</v>
      </c>
      <c r="I7" s="5">
        <v>2300</v>
      </c>
      <c r="J7" s="14">
        <v>0.12</v>
      </c>
      <c r="K7" s="13">
        <v>10530</v>
      </c>
      <c r="L7" s="11">
        <f t="shared" si="0"/>
        <v>14.245014245014245</v>
      </c>
      <c r="M7" s="21">
        <v>1500</v>
      </c>
    </row>
    <row r="8" spans="1:16" ht="28.5" x14ac:dyDescent="0.2">
      <c r="A8" s="7">
        <v>4</v>
      </c>
      <c r="B8" s="5" t="s">
        <v>28</v>
      </c>
      <c r="C8" s="8" t="s">
        <v>29</v>
      </c>
      <c r="D8" s="5" t="s">
        <v>30</v>
      </c>
      <c r="E8" s="8" t="s">
        <v>35</v>
      </c>
      <c r="F8" s="15">
        <v>41867</v>
      </c>
      <c r="G8" s="5" t="s">
        <v>32</v>
      </c>
      <c r="H8" s="8" t="s">
        <v>34</v>
      </c>
      <c r="I8" s="5">
        <v>150</v>
      </c>
      <c r="J8" s="14">
        <v>0.2</v>
      </c>
      <c r="K8" s="13">
        <v>3575</v>
      </c>
      <c r="L8" s="11">
        <f t="shared" si="0"/>
        <v>27.972027972027973</v>
      </c>
      <c r="M8" s="21">
        <v>1000</v>
      </c>
    </row>
    <row r="9" spans="1:16" ht="28.5" x14ac:dyDescent="0.2">
      <c r="A9" s="7">
        <v>5</v>
      </c>
      <c r="B9" s="5" t="s">
        <v>39</v>
      </c>
      <c r="C9" s="5" t="s">
        <v>40</v>
      </c>
      <c r="D9" s="5" t="s">
        <v>41</v>
      </c>
      <c r="E9" s="5" t="s">
        <v>42</v>
      </c>
      <c r="F9" s="15">
        <v>41888</v>
      </c>
      <c r="G9" s="5" t="s">
        <v>32</v>
      </c>
      <c r="H9" s="8" t="s">
        <v>43</v>
      </c>
      <c r="I9" s="5">
        <v>16</v>
      </c>
      <c r="J9" s="14">
        <v>0.25</v>
      </c>
      <c r="K9" s="13">
        <v>6100</v>
      </c>
      <c r="L9" s="11">
        <f t="shared" si="0"/>
        <v>16.393442622950818</v>
      </c>
      <c r="M9" s="21">
        <v>1000</v>
      </c>
      <c r="P9" s="22"/>
    </row>
    <row r="10" spans="1:16" ht="71.25" x14ac:dyDescent="0.2">
      <c r="A10" s="7">
        <v>6</v>
      </c>
      <c r="B10" s="5" t="s">
        <v>44</v>
      </c>
      <c r="C10" s="5" t="s">
        <v>45</v>
      </c>
      <c r="D10" s="5" t="s">
        <v>46</v>
      </c>
      <c r="E10" s="18" t="s">
        <v>48</v>
      </c>
      <c r="F10" s="5" t="s">
        <v>47</v>
      </c>
      <c r="G10" s="5" t="s">
        <v>32</v>
      </c>
      <c r="H10" s="8" t="s">
        <v>49</v>
      </c>
      <c r="I10" s="5">
        <v>125</v>
      </c>
      <c r="J10" s="14">
        <v>0.5</v>
      </c>
      <c r="K10" s="13">
        <v>3800</v>
      </c>
      <c r="L10" s="11">
        <f t="shared" si="0"/>
        <v>26.315789473684209</v>
      </c>
      <c r="M10" s="21">
        <v>1000</v>
      </c>
    </row>
    <row r="11" spans="1:16" ht="28.5" x14ac:dyDescent="0.2">
      <c r="A11" s="7">
        <v>7</v>
      </c>
      <c r="B11" s="5" t="s">
        <v>50</v>
      </c>
      <c r="C11" s="5" t="s">
        <v>51</v>
      </c>
      <c r="D11" s="5" t="s">
        <v>52</v>
      </c>
      <c r="E11" s="5" t="s">
        <v>14</v>
      </c>
      <c r="F11" s="19" t="s">
        <v>53</v>
      </c>
      <c r="G11" s="5" t="s">
        <v>54</v>
      </c>
      <c r="H11" s="5" t="s">
        <v>55</v>
      </c>
      <c r="I11" s="5">
        <v>3100</v>
      </c>
      <c r="J11" s="14">
        <v>0.08</v>
      </c>
      <c r="K11" s="13">
        <v>28500</v>
      </c>
      <c r="L11" s="11">
        <f t="shared" si="0"/>
        <v>17.543859649122805</v>
      </c>
      <c r="M11" s="21">
        <v>5000</v>
      </c>
    </row>
    <row r="12" spans="1:16" ht="28.5" x14ac:dyDescent="0.2">
      <c r="A12" s="7">
        <v>8</v>
      </c>
      <c r="B12" s="5" t="s">
        <v>56</v>
      </c>
      <c r="C12" s="8" t="s">
        <v>57</v>
      </c>
      <c r="D12" s="5" t="s">
        <v>58</v>
      </c>
      <c r="E12" s="8" t="s">
        <v>35</v>
      </c>
      <c r="F12" s="9" t="s">
        <v>59</v>
      </c>
      <c r="G12" s="8" t="s">
        <v>60</v>
      </c>
      <c r="H12" s="5" t="s">
        <v>61</v>
      </c>
      <c r="I12" s="5">
        <v>600</v>
      </c>
      <c r="J12" s="14">
        <v>0.35</v>
      </c>
      <c r="K12" s="13">
        <v>30000</v>
      </c>
      <c r="L12" s="11">
        <f t="shared" si="0"/>
        <v>16.666666666666664</v>
      </c>
      <c r="M12" s="21">
        <v>5000</v>
      </c>
    </row>
    <row r="13" spans="1:16" ht="17.25" customHeight="1" x14ac:dyDescent="0.2">
      <c r="A13" s="7">
        <v>9</v>
      </c>
      <c r="B13" s="5" t="s">
        <v>62</v>
      </c>
      <c r="C13" s="5" t="s">
        <v>63</v>
      </c>
      <c r="D13" s="5" t="s">
        <v>64</v>
      </c>
      <c r="E13" s="5" t="s">
        <v>65</v>
      </c>
      <c r="F13" s="9" t="s">
        <v>22</v>
      </c>
      <c r="G13" s="5" t="s">
        <v>66</v>
      </c>
      <c r="H13" s="5" t="s">
        <v>67</v>
      </c>
      <c r="I13" s="5">
        <v>250</v>
      </c>
      <c r="J13" s="14">
        <v>0.31</v>
      </c>
      <c r="K13" s="13">
        <v>18000</v>
      </c>
      <c r="L13" s="11">
        <f t="shared" si="0"/>
        <v>16.666666666666664</v>
      </c>
      <c r="M13" s="21">
        <v>3000</v>
      </c>
    </row>
    <row r="14" spans="1:16" ht="42.75" x14ac:dyDescent="0.2">
      <c r="A14" s="7">
        <v>10</v>
      </c>
      <c r="B14" s="5" t="s">
        <v>68</v>
      </c>
      <c r="C14" s="8" t="s">
        <v>69</v>
      </c>
      <c r="D14" s="5" t="s">
        <v>70</v>
      </c>
      <c r="E14" s="8" t="s">
        <v>35</v>
      </c>
      <c r="F14" s="15">
        <v>41853</v>
      </c>
      <c r="G14" s="8" t="s">
        <v>71</v>
      </c>
      <c r="H14" s="5" t="s">
        <v>72</v>
      </c>
      <c r="I14" s="28" t="s">
        <v>73</v>
      </c>
      <c r="J14" s="14">
        <v>7.0000000000000007E-2</v>
      </c>
      <c r="K14" s="16">
        <v>5800</v>
      </c>
      <c r="L14" s="11">
        <f t="shared" si="0"/>
        <v>0</v>
      </c>
      <c r="M14" s="21">
        <v>0</v>
      </c>
    </row>
    <row r="15" spans="1:16" x14ac:dyDescent="0.2">
      <c r="A15" s="23"/>
      <c r="B15" s="2"/>
      <c r="C15" s="2"/>
      <c r="D15" s="2"/>
      <c r="E15" s="2"/>
      <c r="F15" s="24"/>
      <c r="G15" s="2"/>
      <c r="H15" s="2"/>
      <c r="I15" s="2"/>
      <c r="J15" s="2"/>
      <c r="K15" s="25"/>
      <c r="L15" s="2"/>
      <c r="M15" s="26"/>
    </row>
    <row r="17" spans="12:13" ht="15" x14ac:dyDescent="0.25">
      <c r="L17" s="1" t="s">
        <v>36</v>
      </c>
      <c r="M17" s="20">
        <f>SUM(M5:M16)</f>
        <v>27500</v>
      </c>
    </row>
    <row r="19" spans="12:13" x14ac:dyDescent="0.2">
      <c r="L19" t="s">
        <v>38</v>
      </c>
      <c r="M19" s="17">
        <v>40000</v>
      </c>
    </row>
    <row r="20" spans="12:13" x14ac:dyDescent="0.2">
      <c r="L20" t="s">
        <v>37</v>
      </c>
      <c r="M20" s="17">
        <f>M19-M17</f>
        <v>12500</v>
      </c>
    </row>
  </sheetData>
  <pageMargins left="0.25" right="0.25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Turun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Varpio Soile</dc:creator>
  <cp:lastModifiedBy>Siekkinen Jaana</cp:lastModifiedBy>
  <cp:lastPrinted>2014-03-10T08:04:10Z</cp:lastPrinted>
  <dcterms:created xsi:type="dcterms:W3CDTF">2011-04-26T11:05:32Z</dcterms:created>
  <dcterms:modified xsi:type="dcterms:W3CDTF">2014-03-20T12:49:44Z</dcterms:modified>
</cp:coreProperties>
</file>