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turku.fi\jaot\Kiinteistolaitos\Hallintopalvelut\Tamminen\"/>
    </mc:Choice>
  </mc:AlternateContent>
  <xr:revisionPtr revIDLastSave="0" documentId="8_{579428A7-3C23-49A0-AC1E-C267EA35BA2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les_order_delivery_list_66029" sheetId="1" r:id="rId1"/>
  </sheets>
  <definedNames>
    <definedName name="_xlnm.Print_Titles" localSheetId="0">Sales_order_delivery_list_66029!$1:$6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1" l="1"/>
  <c r="P17" i="1"/>
  <c r="P14" i="1"/>
  <c r="P13" i="1"/>
  <c r="P27" i="1" s="1"/>
  <c r="L31" i="1" s="1"/>
  <c r="L32" i="1" s="1"/>
</calcChain>
</file>

<file path=xl/sharedStrings.xml><?xml version="1.0" encoding="utf-8"?>
<sst xmlns="http://schemas.openxmlformats.org/spreadsheetml/2006/main" count="139" uniqueCount="44">
  <si>
    <t>Turun Vesihuolto Oy</t>
  </si>
  <si>
    <t/>
  </si>
  <si>
    <t>Tilausnumero</t>
  </si>
  <si>
    <t>Päiväys</t>
  </si>
  <si>
    <t>Toimitusasiakas</t>
  </si>
  <si>
    <t>Koodi</t>
  </si>
  <si>
    <t>Nimike</t>
  </si>
  <si>
    <t>Toimitettu</t>
  </si>
  <si>
    <t>Yks</t>
  </si>
  <si>
    <t>Toimituspvm</t>
  </si>
  <si>
    <t>Nettohinta</t>
  </si>
  <si>
    <t>Rivin arvo</t>
  </si>
  <si>
    <t>kpl</t>
  </si>
  <si>
    <t>1375</t>
  </si>
  <si>
    <t>Kumil. venttiili eu laipoin   dn 400</t>
  </si>
  <si>
    <t>m</t>
  </si>
  <si>
    <t>1410</t>
  </si>
  <si>
    <t>Venttiilin hattu</t>
  </si>
  <si>
    <t>778</t>
  </si>
  <si>
    <t>Venttiilin hatun kansi</t>
  </si>
  <si>
    <t>0036</t>
  </si>
  <si>
    <t>Pulttisarja DN600</t>
  </si>
  <si>
    <t>1368</t>
  </si>
  <si>
    <t>Kulmayhde laipoin valurauta ffk 400x45 mm x aste</t>
  </si>
  <si>
    <t>1349</t>
  </si>
  <si>
    <t>Umpilaippa 400</t>
  </si>
  <si>
    <t>0081</t>
  </si>
  <si>
    <t>peh 400-10/muovi</t>
  </si>
  <si>
    <t>0012</t>
  </si>
  <si>
    <t>Kierrelaippa 400X2"</t>
  </si>
  <si>
    <t>1266</t>
  </si>
  <si>
    <t>Laippatiiviste  400/10</t>
  </si>
  <si>
    <t>Yhteensä</t>
  </si>
  <si>
    <t>Yhteenveto</t>
  </si>
  <si>
    <t>Tili</t>
  </si>
  <si>
    <t>Kustannuspaikka</t>
  </si>
  <si>
    <t>Projekti</t>
  </si>
  <si>
    <t>LTA</t>
  </si>
  <si>
    <t>Summa</t>
  </si>
  <si>
    <t>1390</t>
  </si>
  <si>
    <t>50508</t>
  </si>
  <si>
    <r>
      <t>Ajalta:</t>
    </r>
    <r>
      <rPr>
        <sz val="10"/>
        <rFont val="Calibri"/>
        <family val="2"/>
      </rPr>
      <t xml:space="preserve"> 01.01.2024 - 31.10.2024</t>
    </r>
  </si>
  <si>
    <t>Toimituspäiväkirja Pihjalaniemen kulut, jotka laskutetaan Turun kaupungilta.</t>
  </si>
  <si>
    <t>Oikaistaan investointiprojektilta 130010 pois tilille 4070 kustannuspaikka 50505 projektinumero 500019.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</si>
</sst>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040B]dd\.mm\.yyyy\ hh\.mm\.ss"/>
    <numFmt numFmtId="165" formatCode="[$-1040B]#,##0;\-#,##0"/>
    <numFmt numFmtId="166" formatCode="[$-1040B]d\.m\.yyyy"/>
    <numFmt numFmtId="167" formatCode="[$-1040B]#,##0.00;\-#,##0.00"/>
    <numFmt numFmtId="168" formatCode="[$-1040B]#,##0.00"/>
  </numFmts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</font>
    <font>
      <b/>
      <sz val="8"/>
      <color rgb="FF4682B4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sz val="10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vertical="top" wrapText="1" readingOrder="1"/>
    </xf>
    <xf numFmtId="0" fontId="4" fillId="0" borderId="1" xfId="1" applyFont="1" applyBorder="1" applyAlignment="1">
      <alignment vertical="top" wrapText="1" readingOrder="1"/>
    </xf>
    <xf numFmtId="165" fontId="4" fillId="0" borderId="0" xfId="1" applyNumberFormat="1" applyFont="1" applyAlignment="1">
      <alignment horizontal="left" vertical="top" wrapText="1" readingOrder="1"/>
    </xf>
    <xf numFmtId="166" fontId="4" fillId="0" borderId="0" xfId="1" applyNumberFormat="1" applyFont="1" applyAlignment="1">
      <alignment horizontal="left"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0" xfId="1" applyFont="1" applyAlignment="1">
      <alignment vertical="top" wrapText="1" readingOrder="1"/>
    </xf>
    <xf numFmtId="0" fontId="5" fillId="0" borderId="0" xfId="1" applyFont="1" applyAlignment="1">
      <alignment horizontal="left" vertical="top" wrapText="1" readingOrder="1"/>
    </xf>
    <xf numFmtId="0" fontId="3" fillId="0" borderId="1" xfId="1" applyFont="1" applyBorder="1" applyAlignment="1">
      <alignment horizontal="left" vertical="top" wrapText="1" readingOrder="1"/>
    </xf>
    <xf numFmtId="0" fontId="3" fillId="0" borderId="1" xfId="1" applyFont="1" applyBorder="1" applyAlignment="1">
      <alignment horizontal="right" vertical="top" wrapText="1" readingOrder="1"/>
    </xf>
    <xf numFmtId="0" fontId="6" fillId="0" borderId="0" xfId="1" applyFont="1" applyAlignment="1">
      <alignment horizontal="left" vertical="top" wrapText="1" readingOrder="1"/>
    </xf>
    <xf numFmtId="167" fontId="5" fillId="0" borderId="0" xfId="1" applyNumberFormat="1" applyFont="1" applyAlignment="1">
      <alignment vertical="top" wrapText="1" readingOrder="1"/>
    </xf>
    <xf numFmtId="166" fontId="5" fillId="0" borderId="0" xfId="1" applyNumberFormat="1" applyFont="1" applyAlignment="1">
      <alignment vertical="top" wrapText="1" readingOrder="1"/>
    </xf>
    <xf numFmtId="168" fontId="5" fillId="0" borderId="0" xfId="1" applyNumberFormat="1" applyFont="1" applyAlignment="1">
      <alignment vertical="top" wrapText="1" readingOrder="1"/>
    </xf>
    <xf numFmtId="0" fontId="4" fillId="0" borderId="0" xfId="1" applyFont="1" applyAlignment="1">
      <alignment horizontal="left" vertical="top" wrapText="1" readingOrder="1"/>
    </xf>
    <xf numFmtId="168" fontId="4" fillId="0" borderId="0" xfId="1" applyNumberFormat="1" applyFont="1" applyAlignment="1">
      <alignment vertical="top" wrapText="1" readingOrder="1"/>
    </xf>
    <xf numFmtId="0" fontId="3" fillId="2" borderId="0" xfId="1" applyFont="1" applyFill="1" applyAlignment="1">
      <alignment vertical="top" wrapText="1" readingOrder="1"/>
    </xf>
    <xf numFmtId="0" fontId="4" fillId="0" borderId="2" xfId="1" applyFont="1" applyBorder="1" applyAlignment="1">
      <alignment vertical="top" wrapText="1" readingOrder="1"/>
    </xf>
    <xf numFmtId="0" fontId="4" fillId="0" borderId="2" xfId="1" applyFont="1" applyBorder="1" applyAlignment="1">
      <alignment horizontal="right" vertical="top" wrapText="1" readingOrder="1"/>
    </xf>
    <xf numFmtId="0" fontId="5" fillId="0" borderId="1" xfId="1" applyFont="1" applyBorder="1" applyAlignment="1">
      <alignment horizontal="left" vertical="top" wrapText="1" readingOrder="1"/>
    </xf>
    <xf numFmtId="168" fontId="5" fillId="0" borderId="1" xfId="1" applyNumberFormat="1" applyFont="1" applyBorder="1" applyAlignment="1">
      <alignment horizontal="right" vertical="top" wrapText="1" readingOrder="1"/>
    </xf>
    <xf numFmtId="0" fontId="4" fillId="0" borderId="1" xfId="1" applyFont="1" applyBorder="1" applyAlignment="1">
      <alignment horizontal="left" vertical="top" wrapText="1" readingOrder="1"/>
    </xf>
    <xf numFmtId="168" fontId="4" fillId="0" borderId="0" xfId="1" applyNumberFormat="1" applyFont="1" applyAlignment="1">
      <alignment horizontal="right" vertical="top" wrapText="1" readingOrder="1"/>
    </xf>
    <xf numFmtId="0" fontId="5" fillId="0" borderId="3" xfId="1" applyFont="1" applyBorder="1" applyAlignment="1">
      <alignment horizontal="left" vertical="top" wrapText="1" readingOrder="1"/>
    </xf>
    <xf numFmtId="0" fontId="4" fillId="0" borderId="4" xfId="1" applyFont="1" applyBorder="1" applyAlignment="1">
      <alignment vertical="top" wrapText="1" readingOrder="1"/>
    </xf>
    <xf numFmtId="0" fontId="7" fillId="0" borderId="0" xfId="0" applyFont="1"/>
    <xf numFmtId="0" fontId="8" fillId="0" borderId="0" xfId="1" applyFont="1" applyAlignment="1">
      <alignment vertical="top" wrapText="1" readingOrder="1"/>
    </xf>
    <xf numFmtId="0" fontId="8" fillId="0" borderId="0" xfId="0" applyFont="1"/>
    <xf numFmtId="164" fontId="7" fillId="0" borderId="0" xfId="1" applyNumberFormat="1" applyFont="1" applyAlignment="1">
      <alignment horizontal="right" vertical="top" wrapText="1" readingOrder="1"/>
    </xf>
    <xf numFmtId="0" fontId="7" fillId="0" borderId="0" xfId="0" applyFont="1"/>
    <xf numFmtId="0" fontId="3" fillId="0" borderId="1" xfId="1" applyFont="1" applyBorder="1" applyAlignment="1">
      <alignment vertical="top" wrapText="1" readingOrder="1"/>
    </xf>
    <xf numFmtId="0" fontId="2" fillId="0" borderId="1" xfId="1" applyFont="1" applyBorder="1" applyAlignment="1">
      <alignment vertical="top" wrapText="1"/>
    </xf>
    <xf numFmtId="0" fontId="4" fillId="0" borderId="1" xfId="1" applyFont="1" applyBorder="1" applyAlignment="1">
      <alignment vertical="top" wrapText="1" readingOrder="1"/>
    </xf>
    <xf numFmtId="0" fontId="2" fillId="0" borderId="0" xfId="0" applyFont="1"/>
    <xf numFmtId="0" fontId="4" fillId="0" borderId="0" xfId="1" applyFont="1" applyAlignment="1">
      <alignment vertical="top" wrapText="1" readingOrder="1"/>
    </xf>
    <xf numFmtId="0" fontId="3" fillId="0" borderId="1" xfId="1" applyFont="1" applyBorder="1" applyAlignment="1">
      <alignment horizontal="right" vertical="top" wrapText="1" readingOrder="1"/>
    </xf>
    <xf numFmtId="0" fontId="6" fillId="0" borderId="0" xfId="1" applyFont="1" applyAlignment="1">
      <alignment horizontal="left" vertical="top" wrapText="1" readingOrder="1"/>
    </xf>
    <xf numFmtId="0" fontId="5" fillId="0" borderId="0" xfId="1" applyFont="1" applyAlignment="1">
      <alignment vertical="top" wrapText="1" readingOrder="1"/>
    </xf>
    <xf numFmtId="168" fontId="5" fillId="0" borderId="0" xfId="1" applyNumberFormat="1" applyFont="1" applyAlignment="1">
      <alignment vertical="top" wrapText="1" readingOrder="1"/>
    </xf>
    <xf numFmtId="0" fontId="3" fillId="2" borderId="0" xfId="1" applyFont="1" applyFill="1" applyAlignment="1">
      <alignment vertical="top" wrapText="1" readingOrder="1"/>
    </xf>
    <xf numFmtId="0" fontId="5" fillId="0" borderId="1" xfId="1" applyFont="1" applyBorder="1" applyAlignment="1">
      <alignment horizontal="left" vertical="top" wrapText="1" readingOrder="1"/>
    </xf>
    <xf numFmtId="0" fontId="5" fillId="0" borderId="3" xfId="1" applyFont="1" applyBorder="1" applyAlignment="1">
      <alignment horizontal="left" vertical="top" wrapText="1" readingOrder="1"/>
    </xf>
    <xf numFmtId="0" fontId="2" fillId="0" borderId="3" xfId="1" applyFont="1" applyBorder="1" applyAlignment="1">
      <alignment vertical="top" wrapText="1"/>
    </xf>
    <xf numFmtId="0" fontId="4" fillId="0" borderId="4" xfId="1" applyFont="1" applyBorder="1" applyAlignment="1">
      <alignment vertical="top" wrapText="1" readingOrder="1"/>
    </xf>
    <xf numFmtId="0" fontId="2" fillId="0" borderId="4" xfId="1" applyFont="1" applyBorder="1" applyAlignment="1">
      <alignment vertical="top" wrapText="1"/>
    </xf>
    <xf numFmtId="0" fontId="4" fillId="0" borderId="2" xfId="1" applyFont="1" applyBorder="1" applyAlignment="1">
      <alignment vertical="top" wrapText="1" readingOrder="1"/>
    </xf>
    <xf numFmtId="0" fontId="2" fillId="0" borderId="2" xfId="1" applyFont="1" applyBorder="1" applyAlignment="1">
      <alignment vertical="top" wrapText="1"/>
    </xf>
  </cellXfs>
  <cellStyles count="2">
    <cellStyle name="Normaali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3"/>
  <sheetViews>
    <sheetView showGridLines="0" tabSelected="1" workbookViewId="0">
      <pane ySplit="6" topLeftCell="A7" activePane="bottomLeft" state="frozen"/>
      <selection pane="bottomLeft" activeCell="Z13" sqref="Y13:Z13"/>
    </sheetView>
  </sheetViews>
  <sheetFormatPr defaultColWidth="9.1796875" defaultRowHeight="15" customHeight="1" x14ac:dyDescent="0.25"/>
  <cols>
    <col min="1" max="1" width="0.1796875" style="1" customWidth="1"/>
    <col min="2" max="2" width="2.54296875" style="1" customWidth="1"/>
    <col min="3" max="3" width="2" style="1" hidden="1" customWidth="1"/>
    <col min="4" max="4" width="10.7265625" style="1" customWidth="1"/>
    <col min="5" max="5" width="12.7265625" style="1" customWidth="1"/>
    <col min="6" max="6" width="21.453125" style="1" customWidth="1"/>
    <col min="7" max="7" width="4.26953125" style="1" customWidth="1"/>
    <col min="8" max="8" width="8.453125" style="1" customWidth="1"/>
    <col min="9" max="9" width="25" style="1" customWidth="1"/>
    <col min="10" max="10" width="1.1796875" style="1" customWidth="1"/>
    <col min="11" max="11" width="1.81640625" style="1" customWidth="1"/>
    <col min="12" max="12" width="9.54296875" style="1" bestFit="1" customWidth="1"/>
    <col min="13" max="13" width="2.54296875" style="1" customWidth="1"/>
    <col min="14" max="14" width="0.1796875" style="1" hidden="1" customWidth="1"/>
    <col min="15" max="15" width="6.54296875" style="1" customWidth="1"/>
    <col min="16" max="16" width="9" style="1" customWidth="1"/>
    <col min="17" max="17" width="0" style="1" hidden="1" customWidth="1"/>
    <col min="18" max="18" width="1.7265625" style="1" customWidth="1"/>
    <col min="19" max="16384" width="9.1796875" style="1"/>
  </cols>
  <sheetData>
    <row r="1" spans="2:16" ht="15" customHeight="1" x14ac:dyDescent="0.3">
      <c r="B1" s="27" t="s">
        <v>0</v>
      </c>
      <c r="C1" s="28"/>
      <c r="D1" s="28"/>
      <c r="E1" s="28"/>
      <c r="F1" s="28"/>
    </row>
    <row r="2" spans="2:16" ht="15" customHeight="1" x14ac:dyDescent="0.3">
      <c r="G2" s="26"/>
      <c r="H2" s="26"/>
      <c r="I2" s="26"/>
      <c r="J2" s="26"/>
      <c r="K2" s="29"/>
      <c r="L2" s="30"/>
      <c r="M2" s="30"/>
      <c r="N2" s="30"/>
    </row>
    <row r="3" spans="2:16" ht="15" customHeight="1" x14ac:dyDescent="0.3">
      <c r="B3" s="27" t="s">
        <v>42</v>
      </c>
      <c r="C3" s="30"/>
      <c r="D3" s="30"/>
      <c r="E3" s="30"/>
      <c r="F3" s="30"/>
      <c r="G3" s="30"/>
      <c r="H3" s="30"/>
      <c r="I3" s="30"/>
      <c r="J3" s="26"/>
      <c r="K3" s="26"/>
      <c r="L3" s="26"/>
      <c r="M3" s="26"/>
      <c r="N3" s="26"/>
    </row>
    <row r="4" spans="2:16" ht="15" customHeight="1" x14ac:dyDescent="0.3">
      <c r="B4" s="27" t="s">
        <v>43</v>
      </c>
      <c r="C4" s="30"/>
      <c r="D4" s="30"/>
      <c r="E4" s="30"/>
      <c r="F4" s="30"/>
      <c r="G4" s="30"/>
      <c r="H4" s="30"/>
      <c r="I4" s="30"/>
      <c r="J4" s="26"/>
      <c r="K4" s="26"/>
      <c r="L4" s="26"/>
      <c r="M4" s="26"/>
      <c r="N4" s="26"/>
    </row>
    <row r="5" spans="2:16" ht="15" customHeight="1" x14ac:dyDescent="0.3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6" ht="15" customHeight="1" x14ac:dyDescent="0.3">
      <c r="B6" s="27" t="s">
        <v>41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26"/>
    </row>
    <row r="9" spans="2:16" ht="15" customHeight="1" x14ac:dyDescent="0.25">
      <c r="C9" s="2" t="s">
        <v>1</v>
      </c>
      <c r="D9" s="2" t="s">
        <v>2</v>
      </c>
      <c r="E9" s="2" t="s">
        <v>3</v>
      </c>
      <c r="F9" s="31" t="s">
        <v>4</v>
      </c>
      <c r="G9" s="32"/>
      <c r="H9" s="32"/>
      <c r="I9" s="32"/>
      <c r="J9" s="32"/>
      <c r="K9" s="32"/>
      <c r="L9" s="3" t="s">
        <v>1</v>
      </c>
      <c r="M9" s="33" t="s">
        <v>1</v>
      </c>
      <c r="N9" s="32"/>
      <c r="O9" s="32"/>
      <c r="P9" s="3" t="s">
        <v>1</v>
      </c>
    </row>
    <row r="10" spans="2:16" ht="15" customHeight="1" x14ac:dyDescent="0.25">
      <c r="C10" s="34"/>
      <c r="D10" s="4">
        <v>501526</v>
      </c>
      <c r="E10" s="5">
        <v>45580</v>
      </c>
      <c r="F10" s="35" t="s">
        <v>1</v>
      </c>
      <c r="G10" s="34"/>
      <c r="H10" s="34"/>
      <c r="I10" s="34"/>
      <c r="J10" s="34"/>
      <c r="K10" s="34"/>
      <c r="L10" s="34"/>
      <c r="M10" s="34"/>
      <c r="N10" s="34"/>
      <c r="O10" s="34"/>
      <c r="P10" s="7" t="s">
        <v>1</v>
      </c>
    </row>
    <row r="11" spans="2:16" ht="15" customHeight="1" x14ac:dyDescent="0.25">
      <c r="C11" s="34"/>
      <c r="D11" s="8" t="s">
        <v>1</v>
      </c>
      <c r="E11" s="9" t="s">
        <v>5</v>
      </c>
      <c r="F11" s="31" t="s">
        <v>6</v>
      </c>
      <c r="G11" s="32"/>
      <c r="H11" s="10" t="s">
        <v>7</v>
      </c>
      <c r="I11" s="31" t="s">
        <v>8</v>
      </c>
      <c r="J11" s="32"/>
      <c r="K11" s="32"/>
      <c r="L11" s="10" t="s">
        <v>9</v>
      </c>
      <c r="M11" s="36" t="s">
        <v>10</v>
      </c>
      <c r="N11" s="32"/>
      <c r="O11" s="32"/>
      <c r="P11" s="10" t="s">
        <v>11</v>
      </c>
    </row>
    <row r="12" spans="2:16" ht="15" customHeight="1" x14ac:dyDescent="0.25">
      <c r="C12" s="34"/>
      <c r="D12" s="37" t="s">
        <v>1</v>
      </c>
      <c r="E12" s="7" t="s">
        <v>13</v>
      </c>
      <c r="F12" s="38" t="s">
        <v>14</v>
      </c>
      <c r="G12" s="34"/>
      <c r="H12" s="12">
        <v>2</v>
      </c>
      <c r="I12" s="38" t="s">
        <v>12</v>
      </c>
      <c r="J12" s="34"/>
      <c r="K12" s="34"/>
      <c r="L12" s="13">
        <v>45580.423717673599</v>
      </c>
      <c r="M12" s="39">
        <v>2276.11</v>
      </c>
      <c r="N12" s="34"/>
      <c r="O12" s="34"/>
      <c r="P12" s="14">
        <v>4552.22</v>
      </c>
    </row>
    <row r="13" spans="2:16" ht="15" customHeight="1" x14ac:dyDescent="0.25">
      <c r="C13" s="34"/>
      <c r="D13" s="34"/>
      <c r="E13" s="7" t="s">
        <v>16</v>
      </c>
      <c r="F13" s="38" t="s">
        <v>17</v>
      </c>
      <c r="G13" s="34"/>
      <c r="H13" s="12">
        <v>2</v>
      </c>
      <c r="I13" s="38" t="s">
        <v>12</v>
      </c>
      <c r="J13" s="34"/>
      <c r="K13" s="34"/>
      <c r="L13" s="13">
        <v>45580.423717673599</v>
      </c>
      <c r="M13" s="39">
        <v>20.6</v>
      </c>
      <c r="N13" s="34"/>
      <c r="O13" s="34"/>
      <c r="P13" s="14">
        <f>H13*M13</f>
        <v>41.2</v>
      </c>
    </row>
    <row r="14" spans="2:16" ht="15" customHeight="1" x14ac:dyDescent="0.25">
      <c r="C14" s="34"/>
      <c r="D14" s="34"/>
      <c r="E14" s="7" t="s">
        <v>18</v>
      </c>
      <c r="F14" s="38" t="s">
        <v>19</v>
      </c>
      <c r="G14" s="34"/>
      <c r="H14" s="12">
        <v>2</v>
      </c>
      <c r="I14" s="38" t="s">
        <v>12</v>
      </c>
      <c r="J14" s="34"/>
      <c r="K14" s="34"/>
      <c r="L14" s="13">
        <v>45580.423717673599</v>
      </c>
      <c r="M14" s="39">
        <v>7.37</v>
      </c>
      <c r="N14" s="34"/>
      <c r="O14" s="34"/>
      <c r="P14" s="14">
        <f>H14*M14</f>
        <v>14.74</v>
      </c>
    </row>
    <row r="15" spans="2:16" ht="15" customHeight="1" x14ac:dyDescent="0.25">
      <c r="C15" s="34"/>
      <c r="D15" s="34"/>
      <c r="E15" s="7" t="s">
        <v>22</v>
      </c>
      <c r="F15" s="38" t="s">
        <v>23</v>
      </c>
      <c r="G15" s="34"/>
      <c r="H15" s="12">
        <v>2</v>
      </c>
      <c r="I15" s="38" t="s">
        <v>12</v>
      </c>
      <c r="J15" s="34"/>
      <c r="K15" s="34"/>
      <c r="L15" s="13">
        <v>45580.423717673599</v>
      </c>
      <c r="M15" s="39">
        <v>660.18</v>
      </c>
      <c r="N15" s="34"/>
      <c r="O15" s="34"/>
      <c r="P15" s="14">
        <v>1320.36</v>
      </c>
    </row>
    <row r="16" spans="2:16" ht="15" customHeight="1" x14ac:dyDescent="0.25">
      <c r="C16" s="34"/>
      <c r="D16" s="34"/>
      <c r="E16" s="7" t="s">
        <v>24</v>
      </c>
      <c r="F16" s="38" t="s">
        <v>25</v>
      </c>
      <c r="G16" s="34"/>
      <c r="H16" s="12">
        <v>1</v>
      </c>
      <c r="I16" s="38" t="s">
        <v>12</v>
      </c>
      <c r="J16" s="34"/>
      <c r="K16" s="34"/>
      <c r="L16" s="13">
        <v>45580.423717673599</v>
      </c>
      <c r="M16" s="39">
        <v>325.29000000000002</v>
      </c>
      <c r="N16" s="34"/>
      <c r="O16" s="34"/>
      <c r="P16" s="14">
        <v>325.29000000000002</v>
      </c>
    </row>
    <row r="17" spans="3:16" ht="15" customHeight="1" x14ac:dyDescent="0.25">
      <c r="C17" s="34"/>
      <c r="D17" s="34"/>
      <c r="E17" s="7" t="s">
        <v>20</v>
      </c>
      <c r="F17" s="38" t="s">
        <v>21</v>
      </c>
      <c r="G17" s="34"/>
      <c r="H17" s="12">
        <v>4</v>
      </c>
      <c r="I17" s="38" t="s">
        <v>12</v>
      </c>
      <c r="J17" s="34"/>
      <c r="K17" s="34"/>
      <c r="L17" s="13">
        <v>45580.423717673599</v>
      </c>
      <c r="M17" s="39">
        <v>100.39</v>
      </c>
      <c r="N17" s="34"/>
      <c r="O17" s="34"/>
      <c r="P17" s="14">
        <f>H17*M17</f>
        <v>401.56</v>
      </c>
    </row>
    <row r="18" spans="3:16" ht="15" customHeight="1" x14ac:dyDescent="0.25">
      <c r="C18" s="34"/>
      <c r="D18" s="4">
        <v>501529</v>
      </c>
      <c r="E18" s="5">
        <v>45582</v>
      </c>
      <c r="F18" s="35" t="s">
        <v>1</v>
      </c>
      <c r="G18" s="34"/>
      <c r="H18" s="34"/>
      <c r="I18" s="34"/>
      <c r="J18" s="34"/>
      <c r="K18" s="34"/>
      <c r="L18" s="34"/>
      <c r="M18" s="34"/>
      <c r="N18" s="34"/>
      <c r="O18" s="34"/>
      <c r="P18" s="7" t="s">
        <v>1</v>
      </c>
    </row>
    <row r="19" spans="3:16" ht="15" customHeight="1" x14ac:dyDescent="0.25">
      <c r="C19" s="34"/>
      <c r="D19" s="8" t="s">
        <v>1</v>
      </c>
      <c r="E19" s="9" t="s">
        <v>5</v>
      </c>
      <c r="F19" s="31" t="s">
        <v>6</v>
      </c>
      <c r="G19" s="32"/>
      <c r="H19" s="10" t="s">
        <v>7</v>
      </c>
      <c r="I19" s="31" t="s">
        <v>8</v>
      </c>
      <c r="J19" s="32"/>
      <c r="K19" s="32"/>
      <c r="L19" s="10" t="s">
        <v>9</v>
      </c>
      <c r="M19" s="36" t="s">
        <v>10</v>
      </c>
      <c r="N19" s="32"/>
      <c r="O19" s="32"/>
      <c r="P19" s="10" t="s">
        <v>11</v>
      </c>
    </row>
    <row r="20" spans="3:16" ht="15" customHeight="1" x14ac:dyDescent="0.25">
      <c r="C20" s="34"/>
      <c r="D20" s="11" t="s">
        <v>1</v>
      </c>
      <c r="E20" s="7" t="s">
        <v>26</v>
      </c>
      <c r="F20" s="38" t="s">
        <v>27</v>
      </c>
      <c r="G20" s="34"/>
      <c r="H20" s="12">
        <v>308</v>
      </c>
      <c r="I20" s="38" t="s">
        <v>15</v>
      </c>
      <c r="J20" s="34"/>
      <c r="K20" s="34"/>
      <c r="L20" s="13">
        <v>45582.528193206002</v>
      </c>
      <c r="M20" s="39">
        <v>84.67</v>
      </c>
      <c r="N20" s="34"/>
      <c r="O20" s="34"/>
      <c r="P20" s="14">
        <v>26078.36</v>
      </c>
    </row>
    <row r="21" spans="3:16" ht="15" customHeight="1" x14ac:dyDescent="0.25">
      <c r="C21" s="34"/>
      <c r="D21" s="4">
        <v>501535</v>
      </c>
      <c r="E21" s="5">
        <v>45586</v>
      </c>
      <c r="F21" s="35" t="s">
        <v>1</v>
      </c>
      <c r="G21" s="34"/>
      <c r="H21" s="34"/>
      <c r="I21" s="34"/>
      <c r="J21" s="34"/>
      <c r="K21" s="34"/>
      <c r="L21" s="34"/>
      <c r="M21" s="34"/>
      <c r="N21" s="34"/>
      <c r="O21" s="34"/>
      <c r="P21" s="7" t="s">
        <v>1</v>
      </c>
    </row>
    <row r="22" spans="3:16" ht="15" customHeight="1" x14ac:dyDescent="0.25">
      <c r="C22" s="34"/>
      <c r="D22" s="8" t="s">
        <v>1</v>
      </c>
      <c r="E22" s="9" t="s">
        <v>5</v>
      </c>
      <c r="F22" s="31" t="s">
        <v>6</v>
      </c>
      <c r="G22" s="32"/>
      <c r="H22" s="10" t="s">
        <v>7</v>
      </c>
      <c r="I22" s="31" t="s">
        <v>8</v>
      </c>
      <c r="J22" s="32"/>
      <c r="K22" s="32"/>
      <c r="L22" s="10" t="s">
        <v>9</v>
      </c>
      <c r="M22" s="36" t="s">
        <v>10</v>
      </c>
      <c r="N22" s="32"/>
      <c r="O22" s="32"/>
      <c r="P22" s="10" t="s">
        <v>11</v>
      </c>
    </row>
    <row r="23" spans="3:16" ht="15" customHeight="1" x14ac:dyDescent="0.25">
      <c r="C23" s="34"/>
      <c r="E23" s="7" t="s">
        <v>28</v>
      </c>
      <c r="F23" s="38" t="s">
        <v>29</v>
      </c>
      <c r="G23" s="34"/>
      <c r="H23" s="12">
        <v>1</v>
      </c>
      <c r="I23" s="38" t="s">
        <v>12</v>
      </c>
      <c r="J23" s="34"/>
      <c r="K23" s="34"/>
      <c r="L23" s="13">
        <v>45586.4176729514</v>
      </c>
      <c r="M23" s="39">
        <v>287.5</v>
      </c>
      <c r="N23" s="34"/>
      <c r="O23" s="34"/>
      <c r="P23" s="14">
        <v>287.5</v>
      </c>
    </row>
    <row r="24" spans="3:16" ht="15" customHeight="1" x14ac:dyDescent="0.25">
      <c r="C24" s="34"/>
      <c r="D24" s="4">
        <v>501541</v>
      </c>
      <c r="E24" s="5">
        <v>45588</v>
      </c>
      <c r="F24" s="35" t="s">
        <v>1</v>
      </c>
      <c r="G24" s="34"/>
      <c r="H24" s="34"/>
      <c r="I24" s="34"/>
      <c r="J24" s="34"/>
      <c r="K24" s="34"/>
      <c r="L24" s="34"/>
      <c r="M24" s="34"/>
      <c r="N24" s="34"/>
      <c r="O24" s="34"/>
      <c r="P24" s="7" t="s">
        <v>1</v>
      </c>
    </row>
    <row r="25" spans="3:16" ht="15" customHeight="1" x14ac:dyDescent="0.25">
      <c r="C25" s="34"/>
      <c r="D25" s="8" t="s">
        <v>1</v>
      </c>
      <c r="E25" s="9" t="s">
        <v>5</v>
      </c>
      <c r="F25" s="31" t="s">
        <v>6</v>
      </c>
      <c r="G25" s="32"/>
      <c r="H25" s="10" t="s">
        <v>7</v>
      </c>
      <c r="I25" s="31" t="s">
        <v>8</v>
      </c>
      <c r="J25" s="32"/>
      <c r="K25" s="32"/>
      <c r="L25" s="10" t="s">
        <v>9</v>
      </c>
      <c r="M25" s="36" t="s">
        <v>10</v>
      </c>
      <c r="N25" s="32"/>
      <c r="O25" s="32"/>
      <c r="P25" s="10" t="s">
        <v>11</v>
      </c>
    </row>
    <row r="26" spans="3:16" ht="15" customHeight="1" x14ac:dyDescent="0.25">
      <c r="C26" s="34"/>
      <c r="D26" s="11" t="s">
        <v>1</v>
      </c>
      <c r="E26" s="7" t="s">
        <v>30</v>
      </c>
      <c r="F26" s="38" t="s">
        <v>31</v>
      </c>
      <c r="G26" s="34"/>
      <c r="H26" s="12">
        <v>4</v>
      </c>
      <c r="I26" s="38" t="s">
        <v>12</v>
      </c>
      <c r="J26" s="34"/>
      <c r="K26" s="34"/>
      <c r="L26" s="13">
        <v>45588.588645023097</v>
      </c>
      <c r="M26" s="39">
        <v>43.62</v>
      </c>
      <c r="N26" s="34"/>
      <c r="O26" s="34"/>
      <c r="P26" s="14">
        <f>H26*M26</f>
        <v>174.48</v>
      </c>
    </row>
    <row r="27" spans="3:16" ht="15" customHeight="1" x14ac:dyDescent="0.25">
      <c r="C27" s="15" t="s">
        <v>1</v>
      </c>
      <c r="D27" s="15" t="s">
        <v>32</v>
      </c>
      <c r="E27" s="6" t="s">
        <v>1</v>
      </c>
      <c r="F27" s="35" t="s">
        <v>1</v>
      </c>
      <c r="G27" s="34"/>
      <c r="H27" s="6" t="s">
        <v>1</v>
      </c>
      <c r="I27" s="35" t="s">
        <v>1</v>
      </c>
      <c r="J27" s="34"/>
      <c r="K27" s="34"/>
      <c r="L27" s="6" t="s">
        <v>1</v>
      </c>
      <c r="M27" s="35" t="s">
        <v>1</v>
      </c>
      <c r="N27" s="34"/>
      <c r="O27" s="34"/>
      <c r="P27" s="16">
        <f>SUM(P12:P26)</f>
        <v>33195.71</v>
      </c>
    </row>
    <row r="28" spans="3:16" ht="15" customHeight="1" x14ac:dyDescent="0.25">
      <c r="C28" s="6" t="s">
        <v>1</v>
      </c>
      <c r="D28" s="6" t="s">
        <v>1</v>
      </c>
      <c r="E28" s="6" t="s">
        <v>1</v>
      </c>
      <c r="F28" s="35" t="s">
        <v>1</v>
      </c>
      <c r="G28" s="34"/>
      <c r="H28" s="6" t="s">
        <v>1</v>
      </c>
      <c r="I28" s="35" t="s">
        <v>1</v>
      </c>
      <c r="J28" s="34"/>
      <c r="K28" s="34"/>
      <c r="L28" s="6" t="s">
        <v>1</v>
      </c>
      <c r="M28" s="35" t="s">
        <v>1</v>
      </c>
      <c r="N28" s="34"/>
      <c r="O28" s="34"/>
      <c r="P28" s="6" t="s">
        <v>1</v>
      </c>
    </row>
    <row r="29" spans="3:16" ht="15" customHeight="1" x14ac:dyDescent="0.25">
      <c r="C29" s="6" t="s">
        <v>1</v>
      </c>
      <c r="D29" s="17" t="s">
        <v>33</v>
      </c>
      <c r="E29" s="17" t="s">
        <v>1</v>
      </c>
      <c r="F29" s="40" t="s">
        <v>1</v>
      </c>
      <c r="G29" s="34"/>
      <c r="H29" s="17" t="s">
        <v>1</v>
      </c>
      <c r="I29" s="40" t="s">
        <v>1</v>
      </c>
      <c r="J29" s="34"/>
      <c r="K29" s="34"/>
      <c r="L29" s="17" t="s">
        <v>1</v>
      </c>
      <c r="M29" s="35" t="s">
        <v>1</v>
      </c>
      <c r="N29" s="34"/>
      <c r="O29" s="34"/>
      <c r="P29" s="6" t="s">
        <v>1</v>
      </c>
    </row>
    <row r="30" spans="3:16" ht="15" customHeight="1" x14ac:dyDescent="0.25">
      <c r="C30" s="6" t="s">
        <v>1</v>
      </c>
      <c r="D30" s="18" t="s">
        <v>34</v>
      </c>
      <c r="E30" s="18" t="s">
        <v>35</v>
      </c>
      <c r="F30" s="46" t="s">
        <v>36</v>
      </c>
      <c r="G30" s="47"/>
      <c r="H30" s="18" t="s">
        <v>37</v>
      </c>
      <c r="I30" s="46" t="s">
        <v>1</v>
      </c>
      <c r="J30" s="47"/>
      <c r="K30" s="47"/>
      <c r="L30" s="19" t="s">
        <v>38</v>
      </c>
      <c r="M30" s="35" t="s">
        <v>1</v>
      </c>
      <c r="N30" s="34"/>
      <c r="O30" s="34"/>
      <c r="P30" s="6" t="s">
        <v>1</v>
      </c>
    </row>
    <row r="31" spans="3:16" ht="15" customHeight="1" x14ac:dyDescent="0.25">
      <c r="C31" s="8" t="s">
        <v>1</v>
      </c>
      <c r="D31" s="20" t="s">
        <v>39</v>
      </c>
      <c r="E31" s="20" t="s">
        <v>40</v>
      </c>
      <c r="F31" s="41">
        <v>130010</v>
      </c>
      <c r="G31" s="32"/>
      <c r="H31" s="41" t="s">
        <v>1</v>
      </c>
      <c r="I31" s="32"/>
      <c r="J31" s="32"/>
      <c r="K31" s="32"/>
      <c r="L31" s="21">
        <f>P27</f>
        <v>33195.71</v>
      </c>
      <c r="M31" s="35" t="s">
        <v>1</v>
      </c>
      <c r="N31" s="34"/>
      <c r="O31" s="34"/>
      <c r="P31" s="6" t="s">
        <v>1</v>
      </c>
    </row>
    <row r="32" spans="3:16" ht="15" customHeight="1" x14ac:dyDescent="0.25">
      <c r="C32" s="8" t="s">
        <v>1</v>
      </c>
      <c r="D32" s="22" t="s">
        <v>32</v>
      </c>
      <c r="E32" s="20" t="s">
        <v>1</v>
      </c>
      <c r="F32" s="41" t="s">
        <v>1</v>
      </c>
      <c r="G32" s="32"/>
      <c r="H32" s="20" t="s">
        <v>1</v>
      </c>
      <c r="I32" s="35" t="s">
        <v>1</v>
      </c>
      <c r="J32" s="34"/>
      <c r="K32" s="34"/>
      <c r="L32" s="23">
        <f>SUM(L31)</f>
        <v>33195.71</v>
      </c>
      <c r="M32" s="35" t="s">
        <v>1</v>
      </c>
      <c r="N32" s="34"/>
      <c r="O32" s="34"/>
      <c r="P32" s="6" t="s">
        <v>1</v>
      </c>
    </row>
    <row r="33" spans="3:16" ht="15" customHeight="1" x14ac:dyDescent="0.25">
      <c r="C33" s="8" t="s">
        <v>1</v>
      </c>
      <c r="D33" s="24" t="s">
        <v>1</v>
      </c>
      <c r="E33" s="24" t="s">
        <v>1</v>
      </c>
      <c r="F33" s="42" t="s">
        <v>1</v>
      </c>
      <c r="G33" s="43"/>
      <c r="H33" s="24" t="s">
        <v>1</v>
      </c>
      <c r="I33" s="44" t="s">
        <v>1</v>
      </c>
      <c r="J33" s="45"/>
      <c r="K33" s="45"/>
      <c r="L33" s="25" t="s">
        <v>1</v>
      </c>
      <c r="M33" s="35" t="s">
        <v>1</v>
      </c>
      <c r="N33" s="34"/>
      <c r="O33" s="34"/>
      <c r="P33" s="6" t="s">
        <v>1</v>
      </c>
    </row>
  </sheetData>
  <mergeCells count="73">
    <mergeCell ref="F30:G30"/>
    <mergeCell ref="I30:K30"/>
    <mergeCell ref="M30:O30"/>
    <mergeCell ref="F31:G31"/>
    <mergeCell ref="H31:K31"/>
    <mergeCell ref="M31:O31"/>
    <mergeCell ref="F32:G32"/>
    <mergeCell ref="I32:K32"/>
    <mergeCell ref="M32:O32"/>
    <mergeCell ref="F33:G33"/>
    <mergeCell ref="I33:K33"/>
    <mergeCell ref="M33:O33"/>
    <mergeCell ref="F29:G29"/>
    <mergeCell ref="I29:K29"/>
    <mergeCell ref="M29:O29"/>
    <mergeCell ref="F27:G27"/>
    <mergeCell ref="I27:K27"/>
    <mergeCell ref="M27:O27"/>
    <mergeCell ref="F26:G26"/>
    <mergeCell ref="I26:K26"/>
    <mergeCell ref="M26:O26"/>
    <mergeCell ref="F28:G28"/>
    <mergeCell ref="I28:K28"/>
    <mergeCell ref="M28:O28"/>
    <mergeCell ref="F23:G23"/>
    <mergeCell ref="I23:K23"/>
    <mergeCell ref="M23:O23"/>
    <mergeCell ref="F24:O24"/>
    <mergeCell ref="F25:G25"/>
    <mergeCell ref="I25:K25"/>
    <mergeCell ref="M25:O25"/>
    <mergeCell ref="F17:G17"/>
    <mergeCell ref="I17:K17"/>
    <mergeCell ref="M17:O17"/>
    <mergeCell ref="F18:O18"/>
    <mergeCell ref="F19:G19"/>
    <mergeCell ref="I19:K19"/>
    <mergeCell ref="M19:O19"/>
    <mergeCell ref="F20:G20"/>
    <mergeCell ref="I20:K20"/>
    <mergeCell ref="M20:O20"/>
    <mergeCell ref="F21:O21"/>
    <mergeCell ref="F22:G22"/>
    <mergeCell ref="I22:K22"/>
    <mergeCell ref="M22:O22"/>
    <mergeCell ref="M14:O14"/>
    <mergeCell ref="F16:G16"/>
    <mergeCell ref="I16:K16"/>
    <mergeCell ref="M16:O16"/>
    <mergeCell ref="F15:G15"/>
    <mergeCell ref="I15:K15"/>
    <mergeCell ref="M15:O15"/>
    <mergeCell ref="F9:K9"/>
    <mergeCell ref="M9:O9"/>
    <mergeCell ref="C10:C26"/>
    <mergeCell ref="F10:O10"/>
    <mergeCell ref="F11:G11"/>
    <mergeCell ref="I11:K11"/>
    <mergeCell ref="M11:O11"/>
    <mergeCell ref="D12:D17"/>
    <mergeCell ref="F12:G12"/>
    <mergeCell ref="I12:K12"/>
    <mergeCell ref="M12:O12"/>
    <mergeCell ref="F13:G13"/>
    <mergeCell ref="I13:K13"/>
    <mergeCell ref="M13:O13"/>
    <mergeCell ref="F14:G14"/>
    <mergeCell ref="I14:K14"/>
    <mergeCell ref="B1:F1"/>
    <mergeCell ref="K2:N2"/>
    <mergeCell ref="B3:I3"/>
    <mergeCell ref="B6:M6"/>
    <mergeCell ref="B4:I4"/>
  </mergeCells>
  <pageMargins left="0.39370078740157499" right="0.39370078740157499" top="0.39370078740157499" bottom="0.72714566929133895" header="0.39370078740157499" footer="0.39370078740157499"/>
  <pageSetup paperSize="9" scale="86" fitToHeight="0" orientation="portrait" horizontalDpi="300" verticalDpi="300" r:id="rId1"/>
  <headerFooter alignWithMargins="0">
    <oddFooter>&amp;L&amp;"Calibri,Regular"&amp;8 Lemonsoft v, Sales_order_delivery_list_66029.rdl &amp;R&amp;"Calibri,Regular"&amp;8&amp;P/&amp;N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Sales_order_delivery_list_66029</vt:lpstr>
      <vt:lpstr>Sales_order_delivery_list_66029!Tulostusotsikot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Koskinen</dc:creator>
  <cp:lastModifiedBy>Andsten Elina</cp:lastModifiedBy>
  <cp:lastPrinted>2024-11-27T07:57:25Z</cp:lastPrinted>
  <dcterms:created xsi:type="dcterms:W3CDTF">2024-11-27T07:32:32Z</dcterms:created>
  <dcterms:modified xsi:type="dcterms:W3CDTF">2024-12-31T07:04:18Z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