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adturku.fi\jaot\Kiinteistolaitos\Hallintopalvelut\Tamminen\"/>
    </mc:Choice>
  </mc:AlternateContent>
  <xr:revisionPtr revIDLastSave="0" documentId="8_{0BBBC7CF-DDF4-4725-87A0-9EE30F991A45}" xr6:coauthVersionLast="47" xr6:coauthVersionMax="47" xr10:uidLastSave="{00000000-0000-0000-0000-000000000000}"/>
  <bookViews>
    <workbookView xWindow="28680" yWindow="-120" windowWidth="29040" windowHeight="15840" xr2:uid="{00000000-000D-0000-FFFF-FFFF00000000}"/>
  </bookViews>
  <sheets>
    <sheet name="Taul1" sheetId="1" r:id="rId1"/>
    <sheet name="Taul2" sheetId="2" r:id="rId2"/>
    <sheet name="Taul3" sheetId="3" r:id="rId3"/>
  </sheets>
  <definedNames>
    <definedName name="_xlnm.Print_Area" localSheetId="0">Taul1!$A$1:$K$46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 l="1"/>
  <c r="I28" i="1"/>
  <c r="I32" i="1"/>
  <c r="I31" i="1"/>
  <c r="J31" i="1" s="1"/>
  <c r="J32" i="1"/>
  <c r="I30" i="1"/>
  <c r="I27" i="1"/>
  <c r="I26" i="1"/>
  <c r="J20" i="1"/>
  <c r="J24" i="1"/>
  <c r="J22" i="1" l="1"/>
  <c r="J23" i="1"/>
  <c r="J21" i="1" l="1"/>
  <c r="J25" i="1"/>
  <c r="J26" i="1"/>
  <c r="J27" i="1"/>
  <c r="J28" i="1"/>
  <c r="J29" i="1"/>
  <c r="J30" i="1"/>
  <c r="J33" i="1"/>
  <c r="J34" i="1"/>
  <c r="J35" i="1"/>
  <c r="J36" i="1"/>
  <c r="J37" i="1"/>
  <c r="J38" i="1"/>
  <c r="J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Seppa Teuvo (ES)</author>
  </authors>
  <commentList>
    <comment ref="D44" authorId="0" shapeId="0" xr:uid="{00000000-0006-0000-0000-000001000000}">
      <text>
        <r>
          <rPr>
            <b/>
            <sz val="10"/>
            <color indexed="81"/>
            <rFont val="Tahoma"/>
            <family val="2"/>
          </rPr>
          <t>laita päiväys</t>
        </r>
        <r>
          <rPr>
            <sz val="8"/>
            <color indexed="81"/>
            <rFont val="Tahoma"/>
            <family val="2"/>
          </rPr>
          <t xml:space="preserve">
</t>
        </r>
      </text>
    </comment>
  </commentList>
</comments>
</file>

<file path=xl/sharedStrings.xml><?xml version="1.0" encoding="utf-8"?>
<sst xmlns="http://schemas.openxmlformats.org/spreadsheetml/2006/main" count="36" uniqueCount="35">
  <si>
    <t>Työn tilaaja:</t>
  </si>
  <si>
    <t>Laskutusosoite:</t>
  </si>
  <si>
    <t>Hankkeen numero:</t>
  </si>
  <si>
    <t>Hankkeen nimi:</t>
  </si>
  <si>
    <t>€ (alv 0 %)</t>
  </si>
  <si>
    <t>Yhteensä (veroton):</t>
  </si>
  <si>
    <t>Päivämäärä</t>
  </si>
  <si>
    <t xml:space="preserve">     </t>
  </si>
  <si>
    <t>allekirjoitus ja nimenselvennys</t>
  </si>
  <si>
    <t>Aikataulu:</t>
  </si>
  <si>
    <t>Hankkeen Tilastollinen nro:</t>
  </si>
  <si>
    <t>TARJOTTU TYÖ</t>
  </si>
  <si>
    <t>Joni Hakala</t>
  </si>
  <si>
    <t>Hintaerittely</t>
  </si>
  <si>
    <t>Tuote</t>
  </si>
  <si>
    <t>Yksikköhinta</t>
  </si>
  <si>
    <t>Määrä</t>
  </si>
  <si>
    <t>Työnjohto</t>
  </si>
  <si>
    <t>Ram</t>
  </si>
  <si>
    <t>Mari Hämölä</t>
  </si>
  <si>
    <t>Turun kaupunki / Kypa</t>
  </si>
  <si>
    <t>Ka 3-aks.</t>
  </si>
  <si>
    <t>Ka-hiab</t>
  </si>
  <si>
    <t>Kiinnikkeet</t>
  </si>
  <si>
    <t>Kkhp</t>
  </si>
  <si>
    <t>Heijastinteipit</t>
  </si>
  <si>
    <t>Pakettiauto + ram</t>
  </si>
  <si>
    <t>Hinta-arvio</t>
  </si>
  <si>
    <t>4130-127</t>
  </si>
  <si>
    <t>3-telineen sarja kork. 100cm</t>
  </si>
  <si>
    <t>2-telineen sarja kork. 100cm</t>
  </si>
  <si>
    <t>3-telineen sarja kork. 110cm</t>
  </si>
  <si>
    <t>2-telineen sarja kork. 110cm</t>
  </si>
  <si>
    <t>Rahti</t>
  </si>
  <si>
    <t>Kaaripyörätelineet 2024 286kpl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</si>
</sst>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0\ &quot;€&quot;"/>
    <numFmt numFmtId="165" formatCode="d\.m\."/>
  </numFmts>
  <fonts count="16" x14ac:knownFonts="1">
    <font>
      <sz val="10"/>
      <color theme="1"/>
      <name val="Arial"/>
      <family val="2"/>
    </font>
    <font>
      <b/>
      <sz val="14"/>
      <name val="Arial"/>
      <family val="2"/>
    </font>
    <font>
      <sz val="14"/>
      <name val="Arial"/>
      <family val="2"/>
    </font>
    <font>
      <b/>
      <sz val="10"/>
      <name val="Arial"/>
      <family val="2"/>
    </font>
    <font>
      <b/>
      <sz val="12"/>
      <name val="Arial"/>
      <family val="2"/>
    </font>
    <font>
      <b/>
      <sz val="11"/>
      <name val="Arial"/>
      <family val="2"/>
    </font>
    <font>
      <sz val="12"/>
      <name val="Arial"/>
      <family val="2"/>
    </font>
    <font>
      <b/>
      <sz val="10"/>
      <color indexed="81"/>
      <name val="Tahoma"/>
      <family val="2"/>
    </font>
    <font>
      <sz val="8"/>
      <color indexed="81"/>
      <name val="Tahoma"/>
      <family val="2"/>
    </font>
    <font>
      <b/>
      <u/>
      <sz val="10"/>
      <name val="Arial"/>
      <family val="2"/>
    </font>
    <font>
      <u/>
      <sz val="10"/>
      <color theme="1"/>
      <name val="Arial"/>
      <family val="2"/>
    </font>
    <font>
      <sz val="11"/>
      <name val="Arial"/>
      <family val="2"/>
    </font>
    <font>
      <sz val="11"/>
      <color theme="1"/>
      <name val="Arial"/>
      <family val="2"/>
    </font>
    <font>
      <i/>
      <sz val="12"/>
      <color theme="4" tint="-0.249977111117893"/>
      <name val="Forte"/>
      <family val="4"/>
    </font>
    <font>
      <sz val="12"/>
      <color theme="1"/>
      <name val="Arial"/>
      <family val="2"/>
    </font>
    <font>
      <b/>
      <sz val="11"/>
      <color theme="1"/>
      <name val="Arial"/>
      <family val="2"/>
    </font>
  </fonts>
  <fills count="3">
    <fill>
      <patternFill patternType="none"/>
    </fill>
    <fill>
      <patternFill patternType="gray125"/>
    </fill>
    <fill>
      <patternFill patternType="solid">
        <fgColor theme="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s>
  <cellStyleXfs count="1">
    <xf numFmtId="0" fontId="0" fillId="0" borderId="0"/>
  </cellStyleXfs>
  <cellXfs count="12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33" xfId="0" applyBorder="1"/>
    <xf numFmtId="0" fontId="0" fillId="0" borderId="34" xfId="0" applyBorder="1"/>
    <xf numFmtId="164" fontId="6" fillId="2" borderId="30" xfId="0" applyNumberFormat="1" applyFont="1" applyFill="1" applyBorder="1" applyAlignment="1">
      <alignment horizontal="center" vertical="center"/>
    </xf>
    <xf numFmtId="164" fontId="4" fillId="2" borderId="31" xfId="0" applyNumberFormat="1" applyFont="1" applyFill="1" applyBorder="1" applyAlignment="1">
      <alignment horizontal="center" vertical="center"/>
    </xf>
    <xf numFmtId="0" fontId="0" fillId="0" borderId="0" xfId="0" applyAlignment="1">
      <alignment horizontal="center" vertical="center"/>
    </xf>
    <xf numFmtId="0" fontId="0" fillId="2" borderId="1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5" xfId="0" applyFill="1" applyBorder="1" applyAlignment="1" applyProtection="1">
      <alignment vertical="center"/>
      <protection locked="0"/>
    </xf>
    <xf numFmtId="0" fontId="6" fillId="0" borderId="0" xfId="0" applyFont="1"/>
    <xf numFmtId="0" fontId="6" fillId="0" borderId="0" xfId="0" applyFont="1" applyAlignment="1">
      <alignment horizontal="center"/>
    </xf>
    <xf numFmtId="2" fontId="6" fillId="0" borderId="0" xfId="0" applyNumberFormat="1" applyFont="1" applyAlignment="1">
      <alignment horizontal="center"/>
    </xf>
    <xf numFmtId="0" fontId="0" fillId="0" borderId="0" xfId="0" applyAlignment="1">
      <alignment horizontal="center"/>
    </xf>
    <xf numFmtId="2" fontId="0" fillId="0" borderId="0" xfId="0" applyNumberFormat="1" applyAlignment="1">
      <alignment horizontal="center"/>
    </xf>
    <xf numFmtId="0" fontId="3" fillId="0" borderId="0" xfId="0" applyFont="1"/>
    <xf numFmtId="165" fontId="6" fillId="0" borderId="0" xfId="0" applyNumberFormat="1" applyFont="1" applyAlignment="1" applyProtection="1">
      <alignment horizontal="right"/>
      <protection locked="0"/>
    </xf>
    <xf numFmtId="0" fontId="0" fillId="0" borderId="32" xfId="0" applyBorder="1"/>
    <xf numFmtId="0" fontId="12" fillId="2" borderId="0" xfId="0" applyFont="1" applyFill="1" applyAlignment="1" applyProtection="1">
      <alignment horizontal="left" vertical="center"/>
      <protection locked="0"/>
    </xf>
    <xf numFmtId="0" fontId="12" fillId="2" borderId="15" xfId="0" applyFont="1" applyFill="1" applyBorder="1" applyAlignment="1" applyProtection="1">
      <alignment horizontal="left" vertical="center"/>
      <protection locked="0"/>
    </xf>
    <xf numFmtId="0" fontId="11" fillId="2" borderId="11" xfId="0" applyFont="1" applyFill="1" applyBorder="1" applyAlignment="1">
      <alignment horizontal="center"/>
    </xf>
    <xf numFmtId="0" fontId="5" fillId="2" borderId="24" xfId="0" applyFont="1" applyFill="1" applyBorder="1" applyAlignment="1">
      <alignment horizontal="center"/>
    </xf>
    <xf numFmtId="8" fontId="5" fillId="2" borderId="24" xfId="0" applyNumberFormat="1" applyFont="1" applyFill="1" applyBorder="1" applyAlignment="1">
      <alignment horizontal="center"/>
    </xf>
    <xf numFmtId="164" fontId="5" fillId="2" borderId="29" xfId="0" applyNumberFormat="1" applyFont="1" applyFill="1" applyBorder="1" applyAlignment="1">
      <alignment horizontal="center" vertical="center"/>
    </xf>
    <xf numFmtId="165" fontId="11" fillId="0" borderId="32" xfId="0" applyNumberFormat="1" applyFont="1" applyBorder="1" applyAlignment="1" applyProtection="1">
      <alignment horizontal="center"/>
      <protection locked="0"/>
    </xf>
    <xf numFmtId="0" fontId="11" fillId="0" borderId="0" xfId="0" applyFont="1" applyAlignment="1">
      <alignment horizontal="left"/>
    </xf>
    <xf numFmtId="0" fontId="11" fillId="2" borderId="14" xfId="0" applyFont="1" applyFill="1" applyBorder="1" applyAlignment="1" applyProtection="1">
      <alignment horizontal="left" vertical="center"/>
      <protection locked="0"/>
    </xf>
    <xf numFmtId="0" fontId="11" fillId="2" borderId="5" xfId="0" applyFont="1" applyFill="1" applyBorder="1" applyAlignment="1" applyProtection="1">
      <alignment horizontal="center" vertical="center"/>
      <protection locked="0"/>
    </xf>
    <xf numFmtId="0" fontId="11" fillId="2" borderId="37"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10" xfId="0" applyFont="1" applyFill="1" applyBorder="1" applyAlignment="1" applyProtection="1">
      <alignment horizontal="center" vertical="center"/>
      <protection locked="0"/>
    </xf>
    <xf numFmtId="0" fontId="15" fillId="2" borderId="23" xfId="0" applyFont="1" applyFill="1" applyBorder="1"/>
    <xf numFmtId="0" fontId="15" fillId="2" borderId="11" xfId="0" applyFont="1" applyFill="1" applyBorder="1"/>
    <xf numFmtId="49" fontId="12" fillId="2" borderId="0" xfId="0" applyNumberFormat="1" applyFont="1" applyFill="1" applyProtection="1">
      <protection locked="0"/>
    </xf>
    <xf numFmtId="49" fontId="12" fillId="2" borderId="23" xfId="0" applyNumberFormat="1" applyFont="1" applyFill="1" applyBorder="1" applyAlignment="1" applyProtection="1">
      <alignment horizontal="left" vertical="center"/>
      <protection locked="0"/>
    </xf>
    <xf numFmtId="49" fontId="12" fillId="2" borderId="11" xfId="0" applyNumberFormat="1" applyFont="1" applyFill="1" applyBorder="1" applyAlignment="1" applyProtection="1">
      <alignment horizontal="left" vertical="center"/>
      <protection locked="0"/>
    </xf>
    <xf numFmtId="49" fontId="12" fillId="2" borderId="13" xfId="0" applyNumberFormat="1" applyFont="1" applyFill="1" applyBorder="1" applyAlignment="1" applyProtection="1">
      <alignment horizontal="left" vertical="center"/>
      <protection locked="0"/>
    </xf>
    <xf numFmtId="0" fontId="12" fillId="2" borderId="23" xfId="0" applyFont="1" applyFill="1" applyBorder="1" applyAlignment="1" applyProtection="1">
      <alignment horizontal="left"/>
      <protection locked="0"/>
    </xf>
    <xf numFmtId="0" fontId="12" fillId="2" borderId="11" xfId="0" applyFont="1" applyFill="1" applyBorder="1" applyAlignment="1" applyProtection="1">
      <alignment horizontal="left"/>
      <protection locked="0"/>
    </xf>
    <xf numFmtId="0" fontId="11" fillId="2" borderId="23" xfId="0" applyFont="1" applyFill="1" applyBorder="1" applyAlignment="1" applyProtection="1">
      <alignment horizontal="left"/>
      <protection locked="0"/>
    </xf>
    <xf numFmtId="0" fontId="11" fillId="2" borderId="11" xfId="0" applyFont="1" applyFill="1" applyBorder="1" applyAlignment="1" applyProtection="1">
      <alignment horizontal="left"/>
      <protection locked="0"/>
    </xf>
    <xf numFmtId="0" fontId="11" fillId="2" borderId="12" xfId="0" applyFont="1" applyFill="1" applyBorder="1" applyAlignment="1" applyProtection="1">
      <alignment horizontal="left"/>
      <protection locked="0"/>
    </xf>
    <xf numFmtId="0" fontId="12" fillId="2" borderId="33" xfId="0" applyFont="1" applyFill="1" applyBorder="1" applyAlignment="1" applyProtection="1">
      <alignment horizontal="left"/>
      <protection locked="0"/>
    </xf>
    <xf numFmtId="0" fontId="12" fillId="2" borderId="32" xfId="0" applyFont="1" applyFill="1" applyBorder="1" applyAlignment="1" applyProtection="1">
      <alignment horizontal="left"/>
      <protection locked="0"/>
    </xf>
    <xf numFmtId="0" fontId="15" fillId="2" borderId="27" xfId="0" applyFont="1" applyFill="1" applyBorder="1" applyAlignment="1" applyProtection="1">
      <alignment horizontal="left"/>
      <protection locked="0"/>
    </xf>
    <xf numFmtId="0" fontId="12" fillId="2" borderId="28" xfId="0" applyFont="1" applyFill="1" applyBorder="1" applyAlignment="1" applyProtection="1">
      <alignment horizontal="left"/>
      <protection locked="0"/>
    </xf>
    <xf numFmtId="0" fontId="12" fillId="2" borderId="26" xfId="0" applyFont="1" applyFill="1" applyBorder="1" applyAlignment="1" applyProtection="1">
      <alignment horizontal="left"/>
      <protection locked="0"/>
    </xf>
    <xf numFmtId="0" fontId="0" fillId="2" borderId="11" xfId="0" applyFill="1" applyBorder="1" applyAlignment="1">
      <alignment horizontal="left"/>
    </xf>
    <xf numFmtId="0" fontId="0" fillId="2" borderId="12" xfId="0" applyFill="1" applyBorder="1" applyAlignment="1">
      <alignment horizontal="left"/>
    </xf>
    <xf numFmtId="0" fontId="11" fillId="2" borderId="11" xfId="0" applyFont="1" applyFill="1" applyBorder="1" applyAlignment="1" applyProtection="1">
      <alignment horizontal="center"/>
      <protection locked="0"/>
    </xf>
    <xf numFmtId="0" fontId="11" fillId="2" borderId="12" xfId="0" applyFont="1" applyFill="1" applyBorder="1" applyAlignment="1" applyProtection="1">
      <alignment horizontal="center"/>
      <protection locked="0"/>
    </xf>
    <xf numFmtId="0" fontId="12" fillId="2" borderId="11" xfId="0" applyFont="1" applyFill="1" applyBorder="1" applyAlignment="1" applyProtection="1">
      <alignment horizontal="center"/>
      <protection locked="0"/>
    </xf>
    <xf numFmtId="0" fontId="12" fillId="2" borderId="12" xfId="0" applyFont="1" applyFill="1" applyBorder="1" applyAlignment="1" applyProtection="1">
      <alignment horizontal="center"/>
      <protection locked="0"/>
    </xf>
    <xf numFmtId="0" fontId="12" fillId="2" borderId="32" xfId="0" applyFont="1" applyFill="1" applyBorder="1" applyAlignment="1" applyProtection="1">
      <alignment horizontal="center"/>
      <protection locked="0"/>
    </xf>
    <xf numFmtId="0" fontId="0" fillId="2" borderId="11" xfId="0" applyFill="1" applyBorder="1" applyAlignment="1">
      <alignment horizontal="center"/>
    </xf>
    <xf numFmtId="0" fontId="12" fillId="2" borderId="0" xfId="0" applyFont="1" applyFill="1" applyAlignment="1">
      <alignment horizontal="center"/>
    </xf>
    <xf numFmtId="0" fontId="11" fillId="2" borderId="14" xfId="0" applyFont="1" applyFill="1" applyBorder="1" applyAlignment="1" applyProtection="1">
      <alignment horizontal="center" vertical="center"/>
      <protection locked="0"/>
    </xf>
    <xf numFmtId="2" fontId="12" fillId="2" borderId="34" xfId="0" applyNumberFormat="1" applyFont="1" applyFill="1" applyBorder="1" applyAlignment="1" applyProtection="1">
      <alignment horizontal="center"/>
      <protection locked="0"/>
    </xf>
    <xf numFmtId="2" fontId="12" fillId="2" borderId="12" xfId="0" applyNumberFormat="1" applyFont="1" applyFill="1" applyBorder="1" applyAlignment="1" applyProtection="1">
      <alignment horizontal="center"/>
      <protection locked="0"/>
    </xf>
    <xf numFmtId="0" fontId="5" fillId="2" borderId="23" xfId="0" applyFont="1" applyFill="1" applyBorder="1" applyAlignment="1" applyProtection="1">
      <alignment horizontal="left"/>
      <protection locked="0"/>
    </xf>
    <xf numFmtId="0" fontId="11" fillId="2" borderId="1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0" xfId="0" applyFont="1" applyFill="1" applyBorder="1" applyAlignment="1">
      <alignment horizontal="left"/>
    </xf>
    <xf numFmtId="0" fontId="11" fillId="2" borderId="12" xfId="0" applyFont="1" applyFill="1" applyBorder="1" applyAlignment="1">
      <alignment horizontal="left"/>
    </xf>
    <xf numFmtId="0" fontId="0" fillId="2" borderId="1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5" xfId="0" applyFill="1" applyBorder="1" applyAlignment="1" applyProtection="1">
      <alignment vertical="center"/>
      <protection locked="0"/>
    </xf>
    <xf numFmtId="0" fontId="11" fillId="2" borderId="0" xfId="0" applyFont="1" applyFill="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0" fillId="2" borderId="10"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16"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18" xfId="0" applyFill="1" applyBorder="1" applyAlignment="1" applyProtection="1">
      <alignment vertical="center"/>
      <protection locked="0"/>
    </xf>
    <xf numFmtId="49" fontId="12" fillId="2" borderId="17" xfId="0" applyNumberFormat="1" applyFont="1" applyFill="1" applyBorder="1" applyAlignment="1" applyProtection="1">
      <alignment horizontal="left" vertical="center"/>
      <protection locked="0"/>
    </xf>
    <xf numFmtId="49" fontId="12" fillId="2" borderId="19" xfId="0" applyNumberFormat="1" applyFont="1" applyFill="1" applyBorder="1" applyAlignment="1" applyProtection="1">
      <alignment horizontal="left" vertical="center"/>
      <protection locked="0"/>
    </xf>
    <xf numFmtId="0" fontId="4" fillId="2" borderId="20" xfId="0" applyFont="1" applyFill="1" applyBorder="1"/>
    <xf numFmtId="0" fontId="0" fillId="2" borderId="21" xfId="0" applyFill="1" applyBorder="1"/>
    <xf numFmtId="0" fontId="0" fillId="2" borderId="22" xfId="0" applyFill="1" applyBorder="1"/>
    <xf numFmtId="0" fontId="12" fillId="2" borderId="11" xfId="0" applyFont="1" applyFill="1" applyBorder="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49" fontId="12" fillId="2" borderId="23" xfId="0" applyNumberFormat="1" applyFont="1" applyFill="1" applyBorder="1" applyAlignment="1" applyProtection="1">
      <alignment horizontal="left" vertical="center"/>
      <protection locked="0"/>
    </xf>
    <xf numFmtId="49" fontId="12" fillId="2" borderId="11" xfId="0" applyNumberFormat="1" applyFont="1" applyFill="1" applyBorder="1" applyAlignment="1" applyProtection="1">
      <alignment horizontal="left" vertical="center"/>
      <protection locked="0"/>
    </xf>
    <xf numFmtId="49" fontId="12" fillId="0" borderId="11" xfId="0" applyNumberFormat="1" applyFont="1" applyBorder="1"/>
    <xf numFmtId="49" fontId="12" fillId="0" borderId="13" xfId="0" applyNumberFormat="1" applyFont="1" applyBorder="1"/>
    <xf numFmtId="49" fontId="12" fillId="2" borderId="0" xfId="0" applyNumberFormat="1" applyFont="1" applyFill="1" applyAlignment="1" applyProtection="1">
      <alignment horizontal="left" vertical="center"/>
      <protection locked="0"/>
    </xf>
    <xf numFmtId="49" fontId="12" fillId="2" borderId="15" xfId="0" applyNumberFormat="1" applyFont="1" applyFill="1" applyBorder="1" applyAlignment="1" applyProtection="1">
      <alignment horizontal="left" vertical="center"/>
      <protection locked="0"/>
    </xf>
    <xf numFmtId="0" fontId="1" fillId="2" borderId="20"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9" fillId="2" borderId="6" xfId="0" applyFont="1" applyFill="1" applyBorder="1" applyProtection="1">
      <protection locked="0"/>
    </xf>
    <xf numFmtId="0" fontId="10" fillId="2" borderId="7" xfId="0" applyFont="1" applyFill="1" applyBorder="1" applyProtection="1">
      <protection locked="0"/>
    </xf>
    <xf numFmtId="0" fontId="10" fillId="2" borderId="9" xfId="0" applyFont="1" applyFill="1" applyBorder="1" applyProtection="1">
      <protection locked="0"/>
    </xf>
    <xf numFmtId="0" fontId="3" fillId="2" borderId="14" xfId="0" applyFont="1" applyFill="1" applyBorder="1" applyAlignment="1" applyProtection="1">
      <alignment horizontal="left" vertical="center" wrapText="1" shrinkToFit="1"/>
      <protection locked="0"/>
    </xf>
    <xf numFmtId="0" fontId="3" fillId="2" borderId="0" xfId="0" applyFont="1" applyFill="1" applyAlignment="1" applyProtection="1">
      <alignment horizontal="left" vertical="center" wrapText="1" shrinkToFit="1"/>
      <protection locked="0"/>
    </xf>
    <xf numFmtId="0" fontId="3" fillId="2" borderId="5" xfId="0" applyFont="1" applyFill="1" applyBorder="1" applyAlignment="1" applyProtection="1">
      <alignment horizontal="left" vertical="center" wrapText="1" shrinkToFit="1"/>
      <protection locked="0"/>
    </xf>
    <xf numFmtId="0" fontId="3" fillId="2" borderId="36" xfId="0" applyFont="1" applyFill="1" applyBorder="1" applyAlignment="1" applyProtection="1">
      <alignment horizontal="left" vertical="center" wrapText="1" shrinkToFit="1"/>
      <protection locked="0"/>
    </xf>
    <xf numFmtId="0" fontId="3" fillId="2" borderId="32" xfId="0" applyFont="1" applyFill="1" applyBorder="1" applyAlignment="1" applyProtection="1">
      <alignment horizontal="left" vertical="center" wrapText="1" shrinkToFit="1"/>
      <protection locked="0"/>
    </xf>
    <xf numFmtId="0" fontId="3" fillId="2" borderId="34" xfId="0" applyFont="1" applyFill="1" applyBorder="1" applyAlignment="1" applyProtection="1">
      <alignment horizontal="left" vertical="center" wrapText="1" shrinkToFit="1"/>
      <protection locked="0"/>
    </xf>
    <xf numFmtId="0" fontId="14" fillId="2" borderId="38" xfId="0" applyFont="1" applyFill="1" applyBorder="1" applyAlignment="1" applyProtection="1">
      <alignment horizontal="left" vertical="center"/>
      <protection locked="0"/>
    </xf>
    <xf numFmtId="0" fontId="14" fillId="2" borderId="7" xfId="0" applyFont="1" applyFill="1" applyBorder="1" applyAlignment="1" applyProtection="1">
      <alignment horizontal="left" vertical="center"/>
      <protection locked="0"/>
    </xf>
    <xf numFmtId="0" fontId="14" fillId="2" borderId="8" xfId="0" applyFont="1" applyFill="1" applyBorder="1" applyAlignment="1" applyProtection="1">
      <alignment horizontal="left" vertical="center"/>
      <protection locked="0"/>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15" xfId="0" applyFont="1" applyBorder="1" applyAlignment="1">
      <alignment horizontal="left" vertical="center"/>
    </xf>
    <xf numFmtId="0" fontId="14" fillId="0" borderId="33" xfId="0" applyFont="1" applyBorder="1" applyAlignment="1">
      <alignment horizontal="left" vertical="center"/>
    </xf>
    <xf numFmtId="0" fontId="14" fillId="0" borderId="32" xfId="0" applyFont="1" applyBorder="1" applyAlignment="1">
      <alignment horizontal="left" vertical="center"/>
    </xf>
    <xf numFmtId="0" fontId="14" fillId="0" borderId="35" xfId="0" applyFont="1" applyBorder="1" applyAlignment="1">
      <alignment horizontal="left" vertical="center"/>
    </xf>
    <xf numFmtId="0" fontId="6" fillId="0" borderId="0" xfId="0" applyFont="1" applyAlignment="1">
      <alignment horizontal="center"/>
    </xf>
    <xf numFmtId="0" fontId="11" fillId="2" borderId="25"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10"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4" fillId="0" borderId="0" xfId="0" applyFont="1" applyAlignment="1">
      <alignment horizontal="center"/>
    </xf>
    <xf numFmtId="0" fontId="3" fillId="0" borderId="0" xfId="0" applyFont="1" applyAlignment="1">
      <alignment horizontal="center"/>
    </xf>
    <xf numFmtId="0" fontId="13" fillId="0" borderId="17" xfId="0" applyFont="1" applyBorder="1" applyAlignment="1" applyProtection="1">
      <alignment horizontal="center"/>
      <protection locked="0"/>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502920</xdr:colOff>
      <xdr:row>1</xdr:row>
      <xdr:rowOff>596900</xdr:rowOff>
    </xdr:to>
    <xdr:pic>
      <xdr:nvPicPr>
        <xdr:cNvPr id="3" name="Kuva 2">
          <a:extLst>
            <a:ext uri="{FF2B5EF4-FFF2-40B4-BE49-F238E27FC236}">
              <a16:creationId xmlns:a16="http://schemas.microsoft.com/office/drawing/2014/main" id="{80500B24-557B-4FAC-9E74-13D7A7ED2E9D}"/>
            </a:ext>
          </a:extLst>
        </xdr:cNvPr>
        <xdr:cNvPicPr/>
      </xdr:nvPicPr>
      <xdr:blipFill>
        <a:blip xmlns:r="http://schemas.openxmlformats.org/officeDocument/2006/relationships" r:embed="rId1"/>
        <a:stretch>
          <a:fillRect/>
        </a:stretch>
      </xdr:blipFill>
      <xdr:spPr>
        <a:xfrm>
          <a:off x="209550" y="95250"/>
          <a:ext cx="1560195" cy="596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8"/>
  <sheetViews>
    <sheetView tabSelected="1" topLeftCell="A23" workbookViewId="0">
      <selection activeCell="H11" sqref="H11"/>
    </sheetView>
  </sheetViews>
  <sheetFormatPr defaultRowHeight="12.75" x14ac:dyDescent="0.2"/>
  <cols>
    <col min="1" max="1" width="3.140625" customWidth="1"/>
    <col min="2" max="2" width="9.140625" customWidth="1"/>
    <col min="3" max="3" width="2.140625" hidden="1" customWidth="1"/>
    <col min="4" max="4" width="6.7109375" customWidth="1"/>
    <col min="5" max="5" width="7.85546875" customWidth="1"/>
    <col min="6" max="6" width="13.5703125" customWidth="1"/>
    <col min="7" max="7" width="9.140625" customWidth="1"/>
    <col min="8" max="8" width="16.85546875" customWidth="1"/>
    <col min="9" max="9" width="32.42578125" customWidth="1"/>
    <col min="10" max="10" width="22.7109375" customWidth="1"/>
    <col min="11" max="11" width="4.42578125" customWidth="1"/>
    <col min="12" max="12" width="4.85546875" customWidth="1"/>
    <col min="257" max="257" width="3.140625" customWidth="1"/>
    <col min="258" max="258" width="13.140625" customWidth="1"/>
    <col min="259" max="259" width="2.140625" customWidth="1"/>
    <col min="260" max="260" width="6.7109375" customWidth="1"/>
    <col min="261" max="261" width="6.28515625" customWidth="1"/>
    <col min="262" max="262" width="13.5703125" customWidth="1"/>
    <col min="263" max="263" width="9.140625" customWidth="1"/>
    <col min="264" max="264" width="16.85546875" customWidth="1"/>
    <col min="265" max="265" width="6.5703125" customWidth="1"/>
    <col min="266" max="266" width="17.140625" customWidth="1"/>
    <col min="267" max="267" width="4.42578125" customWidth="1"/>
    <col min="268" max="268" width="4.85546875" customWidth="1"/>
    <col min="513" max="513" width="3.140625" customWidth="1"/>
    <col min="514" max="514" width="13.140625" customWidth="1"/>
    <col min="515" max="515" width="2.140625" customWidth="1"/>
    <col min="516" max="516" width="6.7109375" customWidth="1"/>
    <col min="517" max="517" width="6.28515625" customWidth="1"/>
    <col min="518" max="518" width="13.5703125" customWidth="1"/>
    <col min="519" max="519" width="9.140625" customWidth="1"/>
    <col min="520" max="520" width="16.85546875" customWidth="1"/>
    <col min="521" max="521" width="6.5703125" customWidth="1"/>
    <col min="522" max="522" width="17.140625" customWidth="1"/>
    <col min="523" max="523" width="4.42578125" customWidth="1"/>
    <col min="524" max="524" width="4.85546875" customWidth="1"/>
    <col min="769" max="769" width="3.140625" customWidth="1"/>
    <col min="770" max="770" width="13.140625" customWidth="1"/>
    <col min="771" max="771" width="2.140625" customWidth="1"/>
    <col min="772" max="772" width="6.7109375" customWidth="1"/>
    <col min="773" max="773" width="6.28515625" customWidth="1"/>
    <col min="774" max="774" width="13.5703125" customWidth="1"/>
    <col min="775" max="775" width="9.140625" customWidth="1"/>
    <col min="776" max="776" width="16.85546875" customWidth="1"/>
    <col min="777" max="777" width="6.5703125" customWidth="1"/>
    <col min="778" max="778" width="17.140625" customWidth="1"/>
    <col min="779" max="779" width="4.42578125" customWidth="1"/>
    <col min="780" max="780" width="4.85546875" customWidth="1"/>
    <col min="1025" max="1025" width="3.140625" customWidth="1"/>
    <col min="1026" max="1026" width="13.140625" customWidth="1"/>
    <col min="1027" max="1027" width="2.140625" customWidth="1"/>
    <col min="1028" max="1028" width="6.7109375" customWidth="1"/>
    <col min="1029" max="1029" width="6.28515625" customWidth="1"/>
    <col min="1030" max="1030" width="13.5703125" customWidth="1"/>
    <col min="1031" max="1031" width="9.140625" customWidth="1"/>
    <col min="1032" max="1032" width="16.85546875" customWidth="1"/>
    <col min="1033" max="1033" width="6.5703125" customWidth="1"/>
    <col min="1034" max="1034" width="17.140625" customWidth="1"/>
    <col min="1035" max="1035" width="4.42578125" customWidth="1"/>
    <col min="1036" max="1036" width="4.85546875" customWidth="1"/>
    <col min="1281" max="1281" width="3.140625" customWidth="1"/>
    <col min="1282" max="1282" width="13.140625" customWidth="1"/>
    <col min="1283" max="1283" width="2.140625" customWidth="1"/>
    <col min="1284" max="1284" width="6.7109375" customWidth="1"/>
    <col min="1285" max="1285" width="6.28515625" customWidth="1"/>
    <col min="1286" max="1286" width="13.5703125" customWidth="1"/>
    <col min="1287" max="1287" width="9.140625" customWidth="1"/>
    <col min="1288" max="1288" width="16.85546875" customWidth="1"/>
    <col min="1289" max="1289" width="6.5703125" customWidth="1"/>
    <col min="1290" max="1290" width="17.140625" customWidth="1"/>
    <col min="1291" max="1291" width="4.42578125" customWidth="1"/>
    <col min="1292" max="1292" width="4.85546875" customWidth="1"/>
    <col min="1537" max="1537" width="3.140625" customWidth="1"/>
    <col min="1538" max="1538" width="13.140625" customWidth="1"/>
    <col min="1539" max="1539" width="2.140625" customWidth="1"/>
    <col min="1540" max="1540" width="6.7109375" customWidth="1"/>
    <col min="1541" max="1541" width="6.28515625" customWidth="1"/>
    <col min="1542" max="1542" width="13.5703125" customWidth="1"/>
    <col min="1543" max="1543" width="9.140625" customWidth="1"/>
    <col min="1544" max="1544" width="16.85546875" customWidth="1"/>
    <col min="1545" max="1545" width="6.5703125" customWidth="1"/>
    <col min="1546" max="1546" width="17.140625" customWidth="1"/>
    <col min="1547" max="1547" width="4.42578125" customWidth="1"/>
    <col min="1548" max="1548" width="4.85546875" customWidth="1"/>
    <col min="1793" max="1793" width="3.140625" customWidth="1"/>
    <col min="1794" max="1794" width="13.140625" customWidth="1"/>
    <col min="1795" max="1795" width="2.140625" customWidth="1"/>
    <col min="1796" max="1796" width="6.7109375" customWidth="1"/>
    <col min="1797" max="1797" width="6.28515625" customWidth="1"/>
    <col min="1798" max="1798" width="13.5703125" customWidth="1"/>
    <col min="1799" max="1799" width="9.140625" customWidth="1"/>
    <col min="1800" max="1800" width="16.85546875" customWidth="1"/>
    <col min="1801" max="1801" width="6.5703125" customWidth="1"/>
    <col min="1802" max="1802" width="17.140625" customWidth="1"/>
    <col min="1803" max="1803" width="4.42578125" customWidth="1"/>
    <col min="1804" max="1804" width="4.85546875" customWidth="1"/>
    <col min="2049" max="2049" width="3.140625" customWidth="1"/>
    <col min="2050" max="2050" width="13.140625" customWidth="1"/>
    <col min="2051" max="2051" width="2.140625" customWidth="1"/>
    <col min="2052" max="2052" width="6.7109375" customWidth="1"/>
    <col min="2053" max="2053" width="6.28515625" customWidth="1"/>
    <col min="2054" max="2054" width="13.5703125" customWidth="1"/>
    <col min="2055" max="2055" width="9.140625" customWidth="1"/>
    <col min="2056" max="2056" width="16.85546875" customWidth="1"/>
    <col min="2057" max="2057" width="6.5703125" customWidth="1"/>
    <col min="2058" max="2058" width="17.140625" customWidth="1"/>
    <col min="2059" max="2059" width="4.42578125" customWidth="1"/>
    <col min="2060" max="2060" width="4.85546875" customWidth="1"/>
    <col min="2305" max="2305" width="3.140625" customWidth="1"/>
    <col min="2306" max="2306" width="13.140625" customWidth="1"/>
    <col min="2307" max="2307" width="2.140625" customWidth="1"/>
    <col min="2308" max="2308" width="6.7109375" customWidth="1"/>
    <col min="2309" max="2309" width="6.28515625" customWidth="1"/>
    <col min="2310" max="2310" width="13.5703125" customWidth="1"/>
    <col min="2311" max="2311" width="9.140625" customWidth="1"/>
    <col min="2312" max="2312" width="16.85546875" customWidth="1"/>
    <col min="2313" max="2313" width="6.5703125" customWidth="1"/>
    <col min="2314" max="2314" width="17.140625" customWidth="1"/>
    <col min="2315" max="2315" width="4.42578125" customWidth="1"/>
    <col min="2316" max="2316" width="4.85546875" customWidth="1"/>
    <col min="2561" max="2561" width="3.140625" customWidth="1"/>
    <col min="2562" max="2562" width="13.140625" customWidth="1"/>
    <col min="2563" max="2563" width="2.140625" customWidth="1"/>
    <col min="2564" max="2564" width="6.7109375" customWidth="1"/>
    <col min="2565" max="2565" width="6.28515625" customWidth="1"/>
    <col min="2566" max="2566" width="13.5703125" customWidth="1"/>
    <col min="2567" max="2567" width="9.140625" customWidth="1"/>
    <col min="2568" max="2568" width="16.85546875" customWidth="1"/>
    <col min="2569" max="2569" width="6.5703125" customWidth="1"/>
    <col min="2570" max="2570" width="17.140625" customWidth="1"/>
    <col min="2571" max="2571" width="4.42578125" customWidth="1"/>
    <col min="2572" max="2572" width="4.85546875" customWidth="1"/>
    <col min="2817" max="2817" width="3.140625" customWidth="1"/>
    <col min="2818" max="2818" width="13.140625" customWidth="1"/>
    <col min="2819" max="2819" width="2.140625" customWidth="1"/>
    <col min="2820" max="2820" width="6.7109375" customWidth="1"/>
    <col min="2821" max="2821" width="6.28515625" customWidth="1"/>
    <col min="2822" max="2822" width="13.5703125" customWidth="1"/>
    <col min="2823" max="2823" width="9.140625" customWidth="1"/>
    <col min="2824" max="2824" width="16.85546875" customWidth="1"/>
    <col min="2825" max="2825" width="6.5703125" customWidth="1"/>
    <col min="2826" max="2826" width="17.140625" customWidth="1"/>
    <col min="2827" max="2827" width="4.42578125" customWidth="1"/>
    <col min="2828" max="2828" width="4.85546875" customWidth="1"/>
    <col min="3073" max="3073" width="3.140625" customWidth="1"/>
    <col min="3074" max="3074" width="13.140625" customWidth="1"/>
    <col min="3075" max="3075" width="2.140625" customWidth="1"/>
    <col min="3076" max="3076" width="6.7109375" customWidth="1"/>
    <col min="3077" max="3077" width="6.28515625" customWidth="1"/>
    <col min="3078" max="3078" width="13.5703125" customWidth="1"/>
    <col min="3079" max="3079" width="9.140625" customWidth="1"/>
    <col min="3080" max="3080" width="16.85546875" customWidth="1"/>
    <col min="3081" max="3081" width="6.5703125" customWidth="1"/>
    <col min="3082" max="3082" width="17.140625" customWidth="1"/>
    <col min="3083" max="3083" width="4.42578125" customWidth="1"/>
    <col min="3084" max="3084" width="4.85546875" customWidth="1"/>
    <col min="3329" max="3329" width="3.140625" customWidth="1"/>
    <col min="3330" max="3330" width="13.140625" customWidth="1"/>
    <col min="3331" max="3331" width="2.140625" customWidth="1"/>
    <col min="3332" max="3332" width="6.7109375" customWidth="1"/>
    <col min="3333" max="3333" width="6.28515625" customWidth="1"/>
    <col min="3334" max="3334" width="13.5703125" customWidth="1"/>
    <col min="3335" max="3335" width="9.140625" customWidth="1"/>
    <col min="3336" max="3336" width="16.85546875" customWidth="1"/>
    <col min="3337" max="3337" width="6.5703125" customWidth="1"/>
    <col min="3338" max="3338" width="17.140625" customWidth="1"/>
    <col min="3339" max="3339" width="4.42578125" customWidth="1"/>
    <col min="3340" max="3340" width="4.85546875" customWidth="1"/>
    <col min="3585" max="3585" width="3.140625" customWidth="1"/>
    <col min="3586" max="3586" width="13.140625" customWidth="1"/>
    <col min="3587" max="3587" width="2.140625" customWidth="1"/>
    <col min="3588" max="3588" width="6.7109375" customWidth="1"/>
    <col min="3589" max="3589" width="6.28515625" customWidth="1"/>
    <col min="3590" max="3590" width="13.5703125" customWidth="1"/>
    <col min="3591" max="3591" width="9.140625" customWidth="1"/>
    <col min="3592" max="3592" width="16.85546875" customWidth="1"/>
    <col min="3593" max="3593" width="6.5703125" customWidth="1"/>
    <col min="3594" max="3594" width="17.140625" customWidth="1"/>
    <col min="3595" max="3595" width="4.42578125" customWidth="1"/>
    <col min="3596" max="3596" width="4.85546875" customWidth="1"/>
    <col min="3841" max="3841" width="3.140625" customWidth="1"/>
    <col min="3842" max="3842" width="13.140625" customWidth="1"/>
    <col min="3843" max="3843" width="2.140625" customWidth="1"/>
    <col min="3844" max="3844" width="6.7109375" customWidth="1"/>
    <col min="3845" max="3845" width="6.28515625" customWidth="1"/>
    <col min="3846" max="3846" width="13.5703125" customWidth="1"/>
    <col min="3847" max="3847" width="9.140625" customWidth="1"/>
    <col min="3848" max="3848" width="16.85546875" customWidth="1"/>
    <col min="3849" max="3849" width="6.5703125" customWidth="1"/>
    <col min="3850" max="3850" width="17.140625" customWidth="1"/>
    <col min="3851" max="3851" width="4.42578125" customWidth="1"/>
    <col min="3852" max="3852" width="4.85546875" customWidth="1"/>
    <col min="4097" max="4097" width="3.140625" customWidth="1"/>
    <col min="4098" max="4098" width="13.140625" customWidth="1"/>
    <col min="4099" max="4099" width="2.140625" customWidth="1"/>
    <col min="4100" max="4100" width="6.7109375" customWidth="1"/>
    <col min="4101" max="4101" width="6.28515625" customWidth="1"/>
    <col min="4102" max="4102" width="13.5703125" customWidth="1"/>
    <col min="4103" max="4103" width="9.140625" customWidth="1"/>
    <col min="4104" max="4104" width="16.85546875" customWidth="1"/>
    <col min="4105" max="4105" width="6.5703125" customWidth="1"/>
    <col min="4106" max="4106" width="17.140625" customWidth="1"/>
    <col min="4107" max="4107" width="4.42578125" customWidth="1"/>
    <col min="4108" max="4108" width="4.85546875" customWidth="1"/>
    <col min="4353" max="4353" width="3.140625" customWidth="1"/>
    <col min="4354" max="4354" width="13.140625" customWidth="1"/>
    <col min="4355" max="4355" width="2.140625" customWidth="1"/>
    <col min="4356" max="4356" width="6.7109375" customWidth="1"/>
    <col min="4357" max="4357" width="6.28515625" customWidth="1"/>
    <col min="4358" max="4358" width="13.5703125" customWidth="1"/>
    <col min="4359" max="4359" width="9.140625" customWidth="1"/>
    <col min="4360" max="4360" width="16.85546875" customWidth="1"/>
    <col min="4361" max="4361" width="6.5703125" customWidth="1"/>
    <col min="4362" max="4362" width="17.140625" customWidth="1"/>
    <col min="4363" max="4363" width="4.42578125" customWidth="1"/>
    <col min="4364" max="4364" width="4.85546875" customWidth="1"/>
    <col min="4609" max="4609" width="3.140625" customWidth="1"/>
    <col min="4610" max="4610" width="13.140625" customWidth="1"/>
    <col min="4611" max="4611" width="2.140625" customWidth="1"/>
    <col min="4612" max="4612" width="6.7109375" customWidth="1"/>
    <col min="4613" max="4613" width="6.28515625" customWidth="1"/>
    <col min="4614" max="4614" width="13.5703125" customWidth="1"/>
    <col min="4615" max="4615" width="9.140625" customWidth="1"/>
    <col min="4616" max="4616" width="16.85546875" customWidth="1"/>
    <col min="4617" max="4617" width="6.5703125" customWidth="1"/>
    <col min="4618" max="4618" width="17.140625" customWidth="1"/>
    <col min="4619" max="4619" width="4.42578125" customWidth="1"/>
    <col min="4620" max="4620" width="4.85546875" customWidth="1"/>
    <col min="4865" max="4865" width="3.140625" customWidth="1"/>
    <col min="4866" max="4866" width="13.140625" customWidth="1"/>
    <col min="4867" max="4867" width="2.140625" customWidth="1"/>
    <col min="4868" max="4868" width="6.7109375" customWidth="1"/>
    <col min="4869" max="4869" width="6.28515625" customWidth="1"/>
    <col min="4870" max="4870" width="13.5703125" customWidth="1"/>
    <col min="4871" max="4871" width="9.140625" customWidth="1"/>
    <col min="4872" max="4872" width="16.85546875" customWidth="1"/>
    <col min="4873" max="4873" width="6.5703125" customWidth="1"/>
    <col min="4874" max="4874" width="17.140625" customWidth="1"/>
    <col min="4875" max="4875" width="4.42578125" customWidth="1"/>
    <col min="4876" max="4876" width="4.85546875" customWidth="1"/>
    <col min="5121" max="5121" width="3.140625" customWidth="1"/>
    <col min="5122" max="5122" width="13.140625" customWidth="1"/>
    <col min="5123" max="5123" width="2.140625" customWidth="1"/>
    <col min="5124" max="5124" width="6.7109375" customWidth="1"/>
    <col min="5125" max="5125" width="6.28515625" customWidth="1"/>
    <col min="5126" max="5126" width="13.5703125" customWidth="1"/>
    <col min="5127" max="5127" width="9.140625" customWidth="1"/>
    <col min="5128" max="5128" width="16.85546875" customWidth="1"/>
    <col min="5129" max="5129" width="6.5703125" customWidth="1"/>
    <col min="5130" max="5130" width="17.140625" customWidth="1"/>
    <col min="5131" max="5131" width="4.42578125" customWidth="1"/>
    <col min="5132" max="5132" width="4.85546875" customWidth="1"/>
    <col min="5377" max="5377" width="3.140625" customWidth="1"/>
    <col min="5378" max="5378" width="13.140625" customWidth="1"/>
    <col min="5379" max="5379" width="2.140625" customWidth="1"/>
    <col min="5380" max="5380" width="6.7109375" customWidth="1"/>
    <col min="5381" max="5381" width="6.28515625" customWidth="1"/>
    <col min="5382" max="5382" width="13.5703125" customWidth="1"/>
    <col min="5383" max="5383" width="9.140625" customWidth="1"/>
    <col min="5384" max="5384" width="16.85546875" customWidth="1"/>
    <col min="5385" max="5385" width="6.5703125" customWidth="1"/>
    <col min="5386" max="5386" width="17.140625" customWidth="1"/>
    <col min="5387" max="5387" width="4.42578125" customWidth="1"/>
    <col min="5388" max="5388" width="4.85546875" customWidth="1"/>
    <col min="5633" max="5633" width="3.140625" customWidth="1"/>
    <col min="5634" max="5634" width="13.140625" customWidth="1"/>
    <col min="5635" max="5635" width="2.140625" customWidth="1"/>
    <col min="5636" max="5636" width="6.7109375" customWidth="1"/>
    <col min="5637" max="5637" width="6.28515625" customWidth="1"/>
    <col min="5638" max="5638" width="13.5703125" customWidth="1"/>
    <col min="5639" max="5639" width="9.140625" customWidth="1"/>
    <col min="5640" max="5640" width="16.85546875" customWidth="1"/>
    <col min="5641" max="5641" width="6.5703125" customWidth="1"/>
    <col min="5642" max="5642" width="17.140625" customWidth="1"/>
    <col min="5643" max="5643" width="4.42578125" customWidth="1"/>
    <col min="5644" max="5644" width="4.85546875" customWidth="1"/>
    <col min="5889" max="5889" width="3.140625" customWidth="1"/>
    <col min="5890" max="5890" width="13.140625" customWidth="1"/>
    <col min="5891" max="5891" width="2.140625" customWidth="1"/>
    <col min="5892" max="5892" width="6.7109375" customWidth="1"/>
    <col min="5893" max="5893" width="6.28515625" customWidth="1"/>
    <col min="5894" max="5894" width="13.5703125" customWidth="1"/>
    <col min="5895" max="5895" width="9.140625" customWidth="1"/>
    <col min="5896" max="5896" width="16.85546875" customWidth="1"/>
    <col min="5897" max="5897" width="6.5703125" customWidth="1"/>
    <col min="5898" max="5898" width="17.140625" customWidth="1"/>
    <col min="5899" max="5899" width="4.42578125" customWidth="1"/>
    <col min="5900" max="5900" width="4.85546875" customWidth="1"/>
    <col min="6145" max="6145" width="3.140625" customWidth="1"/>
    <col min="6146" max="6146" width="13.140625" customWidth="1"/>
    <col min="6147" max="6147" width="2.140625" customWidth="1"/>
    <col min="6148" max="6148" width="6.7109375" customWidth="1"/>
    <col min="6149" max="6149" width="6.28515625" customWidth="1"/>
    <col min="6150" max="6150" width="13.5703125" customWidth="1"/>
    <col min="6151" max="6151" width="9.140625" customWidth="1"/>
    <col min="6152" max="6152" width="16.85546875" customWidth="1"/>
    <col min="6153" max="6153" width="6.5703125" customWidth="1"/>
    <col min="6154" max="6154" width="17.140625" customWidth="1"/>
    <col min="6155" max="6155" width="4.42578125" customWidth="1"/>
    <col min="6156" max="6156" width="4.85546875" customWidth="1"/>
    <col min="6401" max="6401" width="3.140625" customWidth="1"/>
    <col min="6402" max="6402" width="13.140625" customWidth="1"/>
    <col min="6403" max="6403" width="2.140625" customWidth="1"/>
    <col min="6404" max="6404" width="6.7109375" customWidth="1"/>
    <col min="6405" max="6405" width="6.28515625" customWidth="1"/>
    <col min="6406" max="6406" width="13.5703125" customWidth="1"/>
    <col min="6407" max="6407" width="9.140625" customWidth="1"/>
    <col min="6408" max="6408" width="16.85546875" customWidth="1"/>
    <col min="6409" max="6409" width="6.5703125" customWidth="1"/>
    <col min="6410" max="6410" width="17.140625" customWidth="1"/>
    <col min="6411" max="6411" width="4.42578125" customWidth="1"/>
    <col min="6412" max="6412" width="4.85546875" customWidth="1"/>
    <col min="6657" max="6657" width="3.140625" customWidth="1"/>
    <col min="6658" max="6658" width="13.140625" customWidth="1"/>
    <col min="6659" max="6659" width="2.140625" customWidth="1"/>
    <col min="6660" max="6660" width="6.7109375" customWidth="1"/>
    <col min="6661" max="6661" width="6.28515625" customWidth="1"/>
    <col min="6662" max="6662" width="13.5703125" customWidth="1"/>
    <col min="6663" max="6663" width="9.140625" customWidth="1"/>
    <col min="6664" max="6664" width="16.85546875" customWidth="1"/>
    <col min="6665" max="6665" width="6.5703125" customWidth="1"/>
    <col min="6666" max="6666" width="17.140625" customWidth="1"/>
    <col min="6667" max="6667" width="4.42578125" customWidth="1"/>
    <col min="6668" max="6668" width="4.85546875" customWidth="1"/>
    <col min="6913" max="6913" width="3.140625" customWidth="1"/>
    <col min="6914" max="6914" width="13.140625" customWidth="1"/>
    <col min="6915" max="6915" width="2.140625" customWidth="1"/>
    <col min="6916" max="6916" width="6.7109375" customWidth="1"/>
    <col min="6917" max="6917" width="6.28515625" customWidth="1"/>
    <col min="6918" max="6918" width="13.5703125" customWidth="1"/>
    <col min="6919" max="6919" width="9.140625" customWidth="1"/>
    <col min="6920" max="6920" width="16.85546875" customWidth="1"/>
    <col min="6921" max="6921" width="6.5703125" customWidth="1"/>
    <col min="6922" max="6922" width="17.140625" customWidth="1"/>
    <col min="6923" max="6923" width="4.42578125" customWidth="1"/>
    <col min="6924" max="6924" width="4.85546875" customWidth="1"/>
    <col min="7169" max="7169" width="3.140625" customWidth="1"/>
    <col min="7170" max="7170" width="13.140625" customWidth="1"/>
    <col min="7171" max="7171" width="2.140625" customWidth="1"/>
    <col min="7172" max="7172" width="6.7109375" customWidth="1"/>
    <col min="7173" max="7173" width="6.28515625" customWidth="1"/>
    <col min="7174" max="7174" width="13.5703125" customWidth="1"/>
    <col min="7175" max="7175" width="9.140625" customWidth="1"/>
    <col min="7176" max="7176" width="16.85546875" customWidth="1"/>
    <col min="7177" max="7177" width="6.5703125" customWidth="1"/>
    <col min="7178" max="7178" width="17.140625" customWidth="1"/>
    <col min="7179" max="7179" width="4.42578125" customWidth="1"/>
    <col min="7180" max="7180" width="4.85546875" customWidth="1"/>
    <col min="7425" max="7425" width="3.140625" customWidth="1"/>
    <col min="7426" max="7426" width="13.140625" customWidth="1"/>
    <col min="7427" max="7427" width="2.140625" customWidth="1"/>
    <col min="7428" max="7428" width="6.7109375" customWidth="1"/>
    <col min="7429" max="7429" width="6.28515625" customWidth="1"/>
    <col min="7430" max="7430" width="13.5703125" customWidth="1"/>
    <col min="7431" max="7431" width="9.140625" customWidth="1"/>
    <col min="7432" max="7432" width="16.85546875" customWidth="1"/>
    <col min="7433" max="7433" width="6.5703125" customWidth="1"/>
    <col min="7434" max="7434" width="17.140625" customWidth="1"/>
    <col min="7435" max="7435" width="4.42578125" customWidth="1"/>
    <col min="7436" max="7436" width="4.85546875" customWidth="1"/>
    <col min="7681" max="7681" width="3.140625" customWidth="1"/>
    <col min="7682" max="7682" width="13.140625" customWidth="1"/>
    <col min="7683" max="7683" width="2.140625" customWidth="1"/>
    <col min="7684" max="7684" width="6.7109375" customWidth="1"/>
    <col min="7685" max="7685" width="6.28515625" customWidth="1"/>
    <col min="7686" max="7686" width="13.5703125" customWidth="1"/>
    <col min="7687" max="7687" width="9.140625" customWidth="1"/>
    <col min="7688" max="7688" width="16.85546875" customWidth="1"/>
    <col min="7689" max="7689" width="6.5703125" customWidth="1"/>
    <col min="7690" max="7690" width="17.140625" customWidth="1"/>
    <col min="7691" max="7691" width="4.42578125" customWidth="1"/>
    <col min="7692" max="7692" width="4.85546875" customWidth="1"/>
    <col min="7937" max="7937" width="3.140625" customWidth="1"/>
    <col min="7938" max="7938" width="13.140625" customWidth="1"/>
    <col min="7939" max="7939" width="2.140625" customWidth="1"/>
    <col min="7940" max="7940" width="6.7109375" customWidth="1"/>
    <col min="7941" max="7941" width="6.28515625" customWidth="1"/>
    <col min="7942" max="7942" width="13.5703125" customWidth="1"/>
    <col min="7943" max="7943" width="9.140625" customWidth="1"/>
    <col min="7944" max="7944" width="16.85546875" customWidth="1"/>
    <col min="7945" max="7945" width="6.5703125" customWidth="1"/>
    <col min="7946" max="7946" width="17.140625" customWidth="1"/>
    <col min="7947" max="7947" width="4.42578125" customWidth="1"/>
    <col min="7948" max="7948" width="4.85546875" customWidth="1"/>
    <col min="8193" max="8193" width="3.140625" customWidth="1"/>
    <col min="8194" max="8194" width="13.140625" customWidth="1"/>
    <col min="8195" max="8195" width="2.140625" customWidth="1"/>
    <col min="8196" max="8196" width="6.7109375" customWidth="1"/>
    <col min="8197" max="8197" width="6.28515625" customWidth="1"/>
    <col min="8198" max="8198" width="13.5703125" customWidth="1"/>
    <col min="8199" max="8199" width="9.140625" customWidth="1"/>
    <col min="8200" max="8200" width="16.85546875" customWidth="1"/>
    <col min="8201" max="8201" width="6.5703125" customWidth="1"/>
    <col min="8202" max="8202" width="17.140625" customWidth="1"/>
    <col min="8203" max="8203" width="4.42578125" customWidth="1"/>
    <col min="8204" max="8204" width="4.85546875" customWidth="1"/>
    <col min="8449" max="8449" width="3.140625" customWidth="1"/>
    <col min="8450" max="8450" width="13.140625" customWidth="1"/>
    <col min="8451" max="8451" width="2.140625" customWidth="1"/>
    <col min="8452" max="8452" width="6.7109375" customWidth="1"/>
    <col min="8453" max="8453" width="6.28515625" customWidth="1"/>
    <col min="8454" max="8454" width="13.5703125" customWidth="1"/>
    <col min="8455" max="8455" width="9.140625" customWidth="1"/>
    <col min="8456" max="8456" width="16.85546875" customWidth="1"/>
    <col min="8457" max="8457" width="6.5703125" customWidth="1"/>
    <col min="8458" max="8458" width="17.140625" customWidth="1"/>
    <col min="8459" max="8459" width="4.42578125" customWidth="1"/>
    <col min="8460" max="8460" width="4.85546875" customWidth="1"/>
    <col min="8705" max="8705" width="3.140625" customWidth="1"/>
    <col min="8706" max="8706" width="13.140625" customWidth="1"/>
    <col min="8707" max="8707" width="2.140625" customWidth="1"/>
    <col min="8708" max="8708" width="6.7109375" customWidth="1"/>
    <col min="8709" max="8709" width="6.28515625" customWidth="1"/>
    <col min="8710" max="8710" width="13.5703125" customWidth="1"/>
    <col min="8711" max="8711" width="9.140625" customWidth="1"/>
    <col min="8712" max="8712" width="16.85546875" customWidth="1"/>
    <col min="8713" max="8713" width="6.5703125" customWidth="1"/>
    <col min="8714" max="8714" width="17.140625" customWidth="1"/>
    <col min="8715" max="8715" width="4.42578125" customWidth="1"/>
    <col min="8716" max="8716" width="4.85546875" customWidth="1"/>
    <col min="8961" max="8961" width="3.140625" customWidth="1"/>
    <col min="8962" max="8962" width="13.140625" customWidth="1"/>
    <col min="8963" max="8963" width="2.140625" customWidth="1"/>
    <col min="8964" max="8964" width="6.7109375" customWidth="1"/>
    <col min="8965" max="8965" width="6.28515625" customWidth="1"/>
    <col min="8966" max="8966" width="13.5703125" customWidth="1"/>
    <col min="8967" max="8967" width="9.140625" customWidth="1"/>
    <col min="8968" max="8968" width="16.85546875" customWidth="1"/>
    <col min="8969" max="8969" width="6.5703125" customWidth="1"/>
    <col min="8970" max="8970" width="17.140625" customWidth="1"/>
    <col min="8971" max="8971" width="4.42578125" customWidth="1"/>
    <col min="8972" max="8972" width="4.85546875" customWidth="1"/>
    <col min="9217" max="9217" width="3.140625" customWidth="1"/>
    <col min="9218" max="9218" width="13.140625" customWidth="1"/>
    <col min="9219" max="9219" width="2.140625" customWidth="1"/>
    <col min="9220" max="9220" width="6.7109375" customWidth="1"/>
    <col min="9221" max="9221" width="6.28515625" customWidth="1"/>
    <col min="9222" max="9222" width="13.5703125" customWidth="1"/>
    <col min="9223" max="9223" width="9.140625" customWidth="1"/>
    <col min="9224" max="9224" width="16.85546875" customWidth="1"/>
    <col min="9225" max="9225" width="6.5703125" customWidth="1"/>
    <col min="9226" max="9226" width="17.140625" customWidth="1"/>
    <col min="9227" max="9227" width="4.42578125" customWidth="1"/>
    <col min="9228" max="9228" width="4.85546875" customWidth="1"/>
    <col min="9473" max="9473" width="3.140625" customWidth="1"/>
    <col min="9474" max="9474" width="13.140625" customWidth="1"/>
    <col min="9475" max="9475" width="2.140625" customWidth="1"/>
    <col min="9476" max="9476" width="6.7109375" customWidth="1"/>
    <col min="9477" max="9477" width="6.28515625" customWidth="1"/>
    <col min="9478" max="9478" width="13.5703125" customWidth="1"/>
    <col min="9479" max="9479" width="9.140625" customWidth="1"/>
    <col min="9480" max="9480" width="16.85546875" customWidth="1"/>
    <col min="9481" max="9481" width="6.5703125" customWidth="1"/>
    <col min="9482" max="9482" width="17.140625" customWidth="1"/>
    <col min="9483" max="9483" width="4.42578125" customWidth="1"/>
    <col min="9484" max="9484" width="4.85546875" customWidth="1"/>
    <col min="9729" max="9729" width="3.140625" customWidth="1"/>
    <col min="9730" max="9730" width="13.140625" customWidth="1"/>
    <col min="9731" max="9731" width="2.140625" customWidth="1"/>
    <col min="9732" max="9732" width="6.7109375" customWidth="1"/>
    <col min="9733" max="9733" width="6.28515625" customWidth="1"/>
    <col min="9734" max="9734" width="13.5703125" customWidth="1"/>
    <col min="9735" max="9735" width="9.140625" customWidth="1"/>
    <col min="9736" max="9736" width="16.85546875" customWidth="1"/>
    <col min="9737" max="9737" width="6.5703125" customWidth="1"/>
    <col min="9738" max="9738" width="17.140625" customWidth="1"/>
    <col min="9739" max="9739" width="4.42578125" customWidth="1"/>
    <col min="9740" max="9740" width="4.85546875" customWidth="1"/>
    <col min="9985" max="9985" width="3.140625" customWidth="1"/>
    <col min="9986" max="9986" width="13.140625" customWidth="1"/>
    <col min="9987" max="9987" width="2.140625" customWidth="1"/>
    <col min="9988" max="9988" width="6.7109375" customWidth="1"/>
    <col min="9989" max="9989" width="6.28515625" customWidth="1"/>
    <col min="9990" max="9990" width="13.5703125" customWidth="1"/>
    <col min="9991" max="9991" width="9.140625" customWidth="1"/>
    <col min="9992" max="9992" width="16.85546875" customWidth="1"/>
    <col min="9993" max="9993" width="6.5703125" customWidth="1"/>
    <col min="9994" max="9994" width="17.140625" customWidth="1"/>
    <col min="9995" max="9995" width="4.42578125" customWidth="1"/>
    <col min="9996" max="9996" width="4.85546875" customWidth="1"/>
    <col min="10241" max="10241" width="3.140625" customWidth="1"/>
    <col min="10242" max="10242" width="13.140625" customWidth="1"/>
    <col min="10243" max="10243" width="2.140625" customWidth="1"/>
    <col min="10244" max="10244" width="6.7109375" customWidth="1"/>
    <col min="10245" max="10245" width="6.28515625" customWidth="1"/>
    <col min="10246" max="10246" width="13.5703125" customWidth="1"/>
    <col min="10247" max="10247" width="9.140625" customWidth="1"/>
    <col min="10248" max="10248" width="16.85546875" customWidth="1"/>
    <col min="10249" max="10249" width="6.5703125" customWidth="1"/>
    <col min="10250" max="10250" width="17.140625" customWidth="1"/>
    <col min="10251" max="10251" width="4.42578125" customWidth="1"/>
    <col min="10252" max="10252" width="4.85546875" customWidth="1"/>
    <col min="10497" max="10497" width="3.140625" customWidth="1"/>
    <col min="10498" max="10498" width="13.140625" customWidth="1"/>
    <col min="10499" max="10499" width="2.140625" customWidth="1"/>
    <col min="10500" max="10500" width="6.7109375" customWidth="1"/>
    <col min="10501" max="10501" width="6.28515625" customWidth="1"/>
    <col min="10502" max="10502" width="13.5703125" customWidth="1"/>
    <col min="10503" max="10503" width="9.140625" customWidth="1"/>
    <col min="10504" max="10504" width="16.85546875" customWidth="1"/>
    <col min="10505" max="10505" width="6.5703125" customWidth="1"/>
    <col min="10506" max="10506" width="17.140625" customWidth="1"/>
    <col min="10507" max="10507" width="4.42578125" customWidth="1"/>
    <col min="10508" max="10508" width="4.85546875" customWidth="1"/>
    <col min="10753" max="10753" width="3.140625" customWidth="1"/>
    <col min="10754" max="10754" width="13.140625" customWidth="1"/>
    <col min="10755" max="10755" width="2.140625" customWidth="1"/>
    <col min="10756" max="10756" width="6.7109375" customWidth="1"/>
    <col min="10757" max="10757" width="6.28515625" customWidth="1"/>
    <col min="10758" max="10758" width="13.5703125" customWidth="1"/>
    <col min="10759" max="10759" width="9.140625" customWidth="1"/>
    <col min="10760" max="10760" width="16.85546875" customWidth="1"/>
    <col min="10761" max="10761" width="6.5703125" customWidth="1"/>
    <col min="10762" max="10762" width="17.140625" customWidth="1"/>
    <col min="10763" max="10763" width="4.42578125" customWidth="1"/>
    <col min="10764" max="10764" width="4.85546875" customWidth="1"/>
    <col min="11009" max="11009" width="3.140625" customWidth="1"/>
    <col min="11010" max="11010" width="13.140625" customWidth="1"/>
    <col min="11011" max="11011" width="2.140625" customWidth="1"/>
    <col min="11012" max="11012" width="6.7109375" customWidth="1"/>
    <col min="11013" max="11013" width="6.28515625" customWidth="1"/>
    <col min="11014" max="11014" width="13.5703125" customWidth="1"/>
    <col min="11015" max="11015" width="9.140625" customWidth="1"/>
    <col min="11016" max="11016" width="16.85546875" customWidth="1"/>
    <col min="11017" max="11017" width="6.5703125" customWidth="1"/>
    <col min="11018" max="11018" width="17.140625" customWidth="1"/>
    <col min="11019" max="11019" width="4.42578125" customWidth="1"/>
    <col min="11020" max="11020" width="4.85546875" customWidth="1"/>
    <col min="11265" max="11265" width="3.140625" customWidth="1"/>
    <col min="11266" max="11266" width="13.140625" customWidth="1"/>
    <col min="11267" max="11267" width="2.140625" customWidth="1"/>
    <col min="11268" max="11268" width="6.7109375" customWidth="1"/>
    <col min="11269" max="11269" width="6.28515625" customWidth="1"/>
    <col min="11270" max="11270" width="13.5703125" customWidth="1"/>
    <col min="11271" max="11271" width="9.140625" customWidth="1"/>
    <col min="11272" max="11272" width="16.85546875" customWidth="1"/>
    <col min="11273" max="11273" width="6.5703125" customWidth="1"/>
    <col min="11274" max="11274" width="17.140625" customWidth="1"/>
    <col min="11275" max="11275" width="4.42578125" customWidth="1"/>
    <col min="11276" max="11276" width="4.85546875" customWidth="1"/>
    <col min="11521" max="11521" width="3.140625" customWidth="1"/>
    <col min="11522" max="11522" width="13.140625" customWidth="1"/>
    <col min="11523" max="11523" width="2.140625" customWidth="1"/>
    <col min="11524" max="11524" width="6.7109375" customWidth="1"/>
    <col min="11525" max="11525" width="6.28515625" customWidth="1"/>
    <col min="11526" max="11526" width="13.5703125" customWidth="1"/>
    <col min="11527" max="11527" width="9.140625" customWidth="1"/>
    <col min="11528" max="11528" width="16.85546875" customWidth="1"/>
    <col min="11529" max="11529" width="6.5703125" customWidth="1"/>
    <col min="11530" max="11530" width="17.140625" customWidth="1"/>
    <col min="11531" max="11531" width="4.42578125" customWidth="1"/>
    <col min="11532" max="11532" width="4.85546875" customWidth="1"/>
    <col min="11777" max="11777" width="3.140625" customWidth="1"/>
    <col min="11778" max="11778" width="13.140625" customWidth="1"/>
    <col min="11779" max="11779" width="2.140625" customWidth="1"/>
    <col min="11780" max="11780" width="6.7109375" customWidth="1"/>
    <col min="11781" max="11781" width="6.28515625" customWidth="1"/>
    <col min="11782" max="11782" width="13.5703125" customWidth="1"/>
    <col min="11783" max="11783" width="9.140625" customWidth="1"/>
    <col min="11784" max="11784" width="16.85546875" customWidth="1"/>
    <col min="11785" max="11785" width="6.5703125" customWidth="1"/>
    <col min="11786" max="11786" width="17.140625" customWidth="1"/>
    <col min="11787" max="11787" width="4.42578125" customWidth="1"/>
    <col min="11788" max="11788" width="4.85546875" customWidth="1"/>
    <col min="12033" max="12033" width="3.140625" customWidth="1"/>
    <col min="12034" max="12034" width="13.140625" customWidth="1"/>
    <col min="12035" max="12035" width="2.140625" customWidth="1"/>
    <col min="12036" max="12036" width="6.7109375" customWidth="1"/>
    <col min="12037" max="12037" width="6.28515625" customWidth="1"/>
    <col min="12038" max="12038" width="13.5703125" customWidth="1"/>
    <col min="12039" max="12039" width="9.140625" customWidth="1"/>
    <col min="12040" max="12040" width="16.85546875" customWidth="1"/>
    <col min="12041" max="12041" width="6.5703125" customWidth="1"/>
    <col min="12042" max="12042" width="17.140625" customWidth="1"/>
    <col min="12043" max="12043" width="4.42578125" customWidth="1"/>
    <col min="12044" max="12044" width="4.85546875" customWidth="1"/>
    <col min="12289" max="12289" width="3.140625" customWidth="1"/>
    <col min="12290" max="12290" width="13.140625" customWidth="1"/>
    <col min="12291" max="12291" width="2.140625" customWidth="1"/>
    <col min="12292" max="12292" width="6.7109375" customWidth="1"/>
    <col min="12293" max="12293" width="6.28515625" customWidth="1"/>
    <col min="12294" max="12294" width="13.5703125" customWidth="1"/>
    <col min="12295" max="12295" width="9.140625" customWidth="1"/>
    <col min="12296" max="12296" width="16.85546875" customWidth="1"/>
    <col min="12297" max="12297" width="6.5703125" customWidth="1"/>
    <col min="12298" max="12298" width="17.140625" customWidth="1"/>
    <col min="12299" max="12299" width="4.42578125" customWidth="1"/>
    <col min="12300" max="12300" width="4.85546875" customWidth="1"/>
    <col min="12545" max="12545" width="3.140625" customWidth="1"/>
    <col min="12546" max="12546" width="13.140625" customWidth="1"/>
    <col min="12547" max="12547" width="2.140625" customWidth="1"/>
    <col min="12548" max="12548" width="6.7109375" customWidth="1"/>
    <col min="12549" max="12549" width="6.28515625" customWidth="1"/>
    <col min="12550" max="12550" width="13.5703125" customWidth="1"/>
    <col min="12551" max="12551" width="9.140625" customWidth="1"/>
    <col min="12552" max="12552" width="16.85546875" customWidth="1"/>
    <col min="12553" max="12553" width="6.5703125" customWidth="1"/>
    <col min="12554" max="12554" width="17.140625" customWidth="1"/>
    <col min="12555" max="12555" width="4.42578125" customWidth="1"/>
    <col min="12556" max="12556" width="4.85546875" customWidth="1"/>
    <col min="12801" max="12801" width="3.140625" customWidth="1"/>
    <col min="12802" max="12802" width="13.140625" customWidth="1"/>
    <col min="12803" max="12803" width="2.140625" customWidth="1"/>
    <col min="12804" max="12804" width="6.7109375" customWidth="1"/>
    <col min="12805" max="12805" width="6.28515625" customWidth="1"/>
    <col min="12806" max="12806" width="13.5703125" customWidth="1"/>
    <col min="12807" max="12807" width="9.140625" customWidth="1"/>
    <col min="12808" max="12808" width="16.85546875" customWidth="1"/>
    <col min="12809" max="12809" width="6.5703125" customWidth="1"/>
    <col min="12810" max="12810" width="17.140625" customWidth="1"/>
    <col min="12811" max="12811" width="4.42578125" customWidth="1"/>
    <col min="12812" max="12812" width="4.85546875" customWidth="1"/>
    <col min="13057" max="13057" width="3.140625" customWidth="1"/>
    <col min="13058" max="13058" width="13.140625" customWidth="1"/>
    <col min="13059" max="13059" width="2.140625" customWidth="1"/>
    <col min="13060" max="13060" width="6.7109375" customWidth="1"/>
    <col min="13061" max="13061" width="6.28515625" customWidth="1"/>
    <col min="13062" max="13062" width="13.5703125" customWidth="1"/>
    <col min="13063" max="13063" width="9.140625" customWidth="1"/>
    <col min="13064" max="13064" width="16.85546875" customWidth="1"/>
    <col min="13065" max="13065" width="6.5703125" customWidth="1"/>
    <col min="13066" max="13066" width="17.140625" customWidth="1"/>
    <col min="13067" max="13067" width="4.42578125" customWidth="1"/>
    <col min="13068" max="13068" width="4.85546875" customWidth="1"/>
    <col min="13313" max="13313" width="3.140625" customWidth="1"/>
    <col min="13314" max="13314" width="13.140625" customWidth="1"/>
    <col min="13315" max="13315" width="2.140625" customWidth="1"/>
    <col min="13316" max="13316" width="6.7109375" customWidth="1"/>
    <col min="13317" max="13317" width="6.28515625" customWidth="1"/>
    <col min="13318" max="13318" width="13.5703125" customWidth="1"/>
    <col min="13319" max="13319" width="9.140625" customWidth="1"/>
    <col min="13320" max="13320" width="16.85546875" customWidth="1"/>
    <col min="13321" max="13321" width="6.5703125" customWidth="1"/>
    <col min="13322" max="13322" width="17.140625" customWidth="1"/>
    <col min="13323" max="13323" width="4.42578125" customWidth="1"/>
    <col min="13324" max="13324" width="4.85546875" customWidth="1"/>
    <col min="13569" max="13569" width="3.140625" customWidth="1"/>
    <col min="13570" max="13570" width="13.140625" customWidth="1"/>
    <col min="13571" max="13571" width="2.140625" customWidth="1"/>
    <col min="13572" max="13572" width="6.7109375" customWidth="1"/>
    <col min="13573" max="13573" width="6.28515625" customWidth="1"/>
    <col min="13574" max="13574" width="13.5703125" customWidth="1"/>
    <col min="13575" max="13575" width="9.140625" customWidth="1"/>
    <col min="13576" max="13576" width="16.85546875" customWidth="1"/>
    <col min="13577" max="13577" width="6.5703125" customWidth="1"/>
    <col min="13578" max="13578" width="17.140625" customWidth="1"/>
    <col min="13579" max="13579" width="4.42578125" customWidth="1"/>
    <col min="13580" max="13580" width="4.85546875" customWidth="1"/>
    <col min="13825" max="13825" width="3.140625" customWidth="1"/>
    <col min="13826" max="13826" width="13.140625" customWidth="1"/>
    <col min="13827" max="13827" width="2.140625" customWidth="1"/>
    <col min="13828" max="13828" width="6.7109375" customWidth="1"/>
    <col min="13829" max="13829" width="6.28515625" customWidth="1"/>
    <col min="13830" max="13830" width="13.5703125" customWidth="1"/>
    <col min="13831" max="13831" width="9.140625" customWidth="1"/>
    <col min="13832" max="13832" width="16.85546875" customWidth="1"/>
    <col min="13833" max="13833" width="6.5703125" customWidth="1"/>
    <col min="13834" max="13834" width="17.140625" customWidth="1"/>
    <col min="13835" max="13835" width="4.42578125" customWidth="1"/>
    <col min="13836" max="13836" width="4.85546875" customWidth="1"/>
    <col min="14081" max="14081" width="3.140625" customWidth="1"/>
    <col min="14082" max="14082" width="13.140625" customWidth="1"/>
    <col min="14083" max="14083" width="2.140625" customWidth="1"/>
    <col min="14084" max="14084" width="6.7109375" customWidth="1"/>
    <col min="14085" max="14085" width="6.28515625" customWidth="1"/>
    <col min="14086" max="14086" width="13.5703125" customWidth="1"/>
    <col min="14087" max="14087" width="9.140625" customWidth="1"/>
    <col min="14088" max="14088" width="16.85546875" customWidth="1"/>
    <col min="14089" max="14089" width="6.5703125" customWidth="1"/>
    <col min="14090" max="14090" width="17.140625" customWidth="1"/>
    <col min="14091" max="14091" width="4.42578125" customWidth="1"/>
    <col min="14092" max="14092" width="4.85546875" customWidth="1"/>
    <col min="14337" max="14337" width="3.140625" customWidth="1"/>
    <col min="14338" max="14338" width="13.140625" customWidth="1"/>
    <col min="14339" max="14339" width="2.140625" customWidth="1"/>
    <col min="14340" max="14340" width="6.7109375" customWidth="1"/>
    <col min="14341" max="14341" width="6.28515625" customWidth="1"/>
    <col min="14342" max="14342" width="13.5703125" customWidth="1"/>
    <col min="14343" max="14343" width="9.140625" customWidth="1"/>
    <col min="14344" max="14344" width="16.85546875" customWidth="1"/>
    <col min="14345" max="14345" width="6.5703125" customWidth="1"/>
    <col min="14346" max="14346" width="17.140625" customWidth="1"/>
    <col min="14347" max="14347" width="4.42578125" customWidth="1"/>
    <col min="14348" max="14348" width="4.85546875" customWidth="1"/>
    <col min="14593" max="14593" width="3.140625" customWidth="1"/>
    <col min="14594" max="14594" width="13.140625" customWidth="1"/>
    <col min="14595" max="14595" width="2.140625" customWidth="1"/>
    <col min="14596" max="14596" width="6.7109375" customWidth="1"/>
    <col min="14597" max="14597" width="6.28515625" customWidth="1"/>
    <col min="14598" max="14598" width="13.5703125" customWidth="1"/>
    <col min="14599" max="14599" width="9.140625" customWidth="1"/>
    <col min="14600" max="14600" width="16.85546875" customWidth="1"/>
    <col min="14601" max="14601" width="6.5703125" customWidth="1"/>
    <col min="14602" max="14602" width="17.140625" customWidth="1"/>
    <col min="14603" max="14603" width="4.42578125" customWidth="1"/>
    <col min="14604" max="14604" width="4.85546875" customWidth="1"/>
    <col min="14849" max="14849" width="3.140625" customWidth="1"/>
    <col min="14850" max="14850" width="13.140625" customWidth="1"/>
    <col min="14851" max="14851" width="2.140625" customWidth="1"/>
    <col min="14852" max="14852" width="6.7109375" customWidth="1"/>
    <col min="14853" max="14853" width="6.28515625" customWidth="1"/>
    <col min="14854" max="14854" width="13.5703125" customWidth="1"/>
    <col min="14855" max="14855" width="9.140625" customWidth="1"/>
    <col min="14856" max="14856" width="16.85546875" customWidth="1"/>
    <col min="14857" max="14857" width="6.5703125" customWidth="1"/>
    <col min="14858" max="14858" width="17.140625" customWidth="1"/>
    <col min="14859" max="14859" width="4.42578125" customWidth="1"/>
    <col min="14860" max="14860" width="4.85546875" customWidth="1"/>
    <col min="15105" max="15105" width="3.140625" customWidth="1"/>
    <col min="15106" max="15106" width="13.140625" customWidth="1"/>
    <col min="15107" max="15107" width="2.140625" customWidth="1"/>
    <col min="15108" max="15108" width="6.7109375" customWidth="1"/>
    <col min="15109" max="15109" width="6.28515625" customWidth="1"/>
    <col min="15110" max="15110" width="13.5703125" customWidth="1"/>
    <col min="15111" max="15111" width="9.140625" customWidth="1"/>
    <col min="15112" max="15112" width="16.85546875" customWidth="1"/>
    <col min="15113" max="15113" width="6.5703125" customWidth="1"/>
    <col min="15114" max="15114" width="17.140625" customWidth="1"/>
    <col min="15115" max="15115" width="4.42578125" customWidth="1"/>
    <col min="15116" max="15116" width="4.85546875" customWidth="1"/>
    <col min="15361" max="15361" width="3.140625" customWidth="1"/>
    <col min="15362" max="15362" width="13.140625" customWidth="1"/>
    <col min="15363" max="15363" width="2.140625" customWidth="1"/>
    <col min="15364" max="15364" width="6.7109375" customWidth="1"/>
    <col min="15365" max="15365" width="6.28515625" customWidth="1"/>
    <col min="15366" max="15366" width="13.5703125" customWidth="1"/>
    <col min="15367" max="15367" width="9.140625" customWidth="1"/>
    <col min="15368" max="15368" width="16.85546875" customWidth="1"/>
    <col min="15369" max="15369" width="6.5703125" customWidth="1"/>
    <col min="15370" max="15370" width="17.140625" customWidth="1"/>
    <col min="15371" max="15371" width="4.42578125" customWidth="1"/>
    <col min="15372" max="15372" width="4.85546875" customWidth="1"/>
    <col min="15617" max="15617" width="3.140625" customWidth="1"/>
    <col min="15618" max="15618" width="13.140625" customWidth="1"/>
    <col min="15619" max="15619" width="2.140625" customWidth="1"/>
    <col min="15620" max="15620" width="6.7109375" customWidth="1"/>
    <col min="15621" max="15621" width="6.28515625" customWidth="1"/>
    <col min="15622" max="15622" width="13.5703125" customWidth="1"/>
    <col min="15623" max="15623" width="9.140625" customWidth="1"/>
    <col min="15624" max="15624" width="16.85546875" customWidth="1"/>
    <col min="15625" max="15625" width="6.5703125" customWidth="1"/>
    <col min="15626" max="15626" width="17.140625" customWidth="1"/>
    <col min="15627" max="15627" width="4.42578125" customWidth="1"/>
    <col min="15628" max="15628" width="4.85546875" customWidth="1"/>
    <col min="15873" max="15873" width="3.140625" customWidth="1"/>
    <col min="15874" max="15874" width="13.140625" customWidth="1"/>
    <col min="15875" max="15875" width="2.140625" customWidth="1"/>
    <col min="15876" max="15876" width="6.7109375" customWidth="1"/>
    <col min="15877" max="15877" width="6.28515625" customWidth="1"/>
    <col min="15878" max="15878" width="13.5703125" customWidth="1"/>
    <col min="15879" max="15879" width="9.140625" customWidth="1"/>
    <col min="15880" max="15880" width="16.85546875" customWidth="1"/>
    <col min="15881" max="15881" width="6.5703125" customWidth="1"/>
    <col min="15882" max="15882" width="17.140625" customWidth="1"/>
    <col min="15883" max="15883" width="4.42578125" customWidth="1"/>
    <col min="15884" max="15884" width="4.85546875" customWidth="1"/>
    <col min="16129" max="16129" width="3.140625" customWidth="1"/>
    <col min="16130" max="16130" width="13.140625" customWidth="1"/>
    <col min="16131" max="16131" width="2.140625" customWidth="1"/>
    <col min="16132" max="16132" width="6.7109375" customWidth="1"/>
    <col min="16133" max="16133" width="6.28515625" customWidth="1"/>
    <col min="16134" max="16134" width="13.5703125" customWidth="1"/>
    <col min="16135" max="16135" width="9.140625" customWidth="1"/>
    <col min="16136" max="16136" width="16.85546875" customWidth="1"/>
    <col min="16137" max="16137" width="6.5703125" customWidth="1"/>
    <col min="16138" max="16138" width="17.140625" customWidth="1"/>
    <col min="16139" max="16139" width="4.42578125" customWidth="1"/>
    <col min="16140" max="16140" width="4.85546875" customWidth="1"/>
  </cols>
  <sheetData>
    <row r="1" spans="1:16" ht="7.5" customHeight="1" x14ac:dyDescent="0.2">
      <c r="A1" s="1"/>
      <c r="B1" s="2"/>
      <c r="C1" s="2"/>
      <c r="D1" s="2"/>
      <c r="E1" s="2"/>
      <c r="F1" s="2"/>
      <c r="G1" s="2"/>
      <c r="H1" s="2"/>
      <c r="I1" s="2"/>
      <c r="J1" s="2"/>
      <c r="K1" s="3"/>
    </row>
    <row r="2" spans="1:16" ht="51.75" customHeight="1" thickBot="1" x14ac:dyDescent="0.25">
      <c r="A2" s="4"/>
      <c r="K2" s="5"/>
    </row>
    <row r="3" spans="1:16" ht="30.75" customHeight="1" thickBot="1" x14ac:dyDescent="0.25">
      <c r="A3" s="4"/>
      <c r="B3" s="92" t="s">
        <v>27</v>
      </c>
      <c r="C3" s="93"/>
      <c r="D3" s="93"/>
      <c r="E3" s="93"/>
      <c r="F3" s="93"/>
      <c r="G3" s="93"/>
      <c r="H3" s="93"/>
      <c r="I3" s="93"/>
      <c r="J3" s="94"/>
      <c r="K3" s="5"/>
      <c r="P3" s="10"/>
    </row>
    <row r="4" spans="1:16" ht="15.75" customHeight="1" x14ac:dyDescent="0.2">
      <c r="A4" s="4"/>
      <c r="B4" s="95" t="s">
        <v>11</v>
      </c>
      <c r="C4" s="96"/>
      <c r="D4" s="96"/>
      <c r="E4" s="97"/>
      <c r="F4" s="104"/>
      <c r="G4" s="105"/>
      <c r="H4" s="105"/>
      <c r="I4" s="105"/>
      <c r="J4" s="106"/>
      <c r="K4" s="5"/>
    </row>
    <row r="5" spans="1:16" ht="15.75" customHeight="1" x14ac:dyDescent="0.2">
      <c r="A5" s="4"/>
      <c r="B5" s="98"/>
      <c r="C5" s="99"/>
      <c r="D5" s="99"/>
      <c r="E5" s="100"/>
      <c r="F5" s="107"/>
      <c r="G5" s="108"/>
      <c r="H5" s="108"/>
      <c r="I5" s="108"/>
      <c r="J5" s="109"/>
      <c r="K5" s="5"/>
    </row>
    <row r="6" spans="1:16" ht="15.75" customHeight="1" x14ac:dyDescent="0.2">
      <c r="A6" s="4"/>
      <c r="B6" s="98"/>
      <c r="C6" s="99"/>
      <c r="D6" s="99"/>
      <c r="E6" s="100"/>
      <c r="F6" s="107"/>
      <c r="G6" s="108"/>
      <c r="H6" s="108"/>
      <c r="I6" s="108"/>
      <c r="J6" s="109"/>
      <c r="K6" s="5"/>
    </row>
    <row r="7" spans="1:16" ht="15.75" customHeight="1" x14ac:dyDescent="0.2">
      <c r="A7" s="4"/>
      <c r="B7" s="101"/>
      <c r="C7" s="102"/>
      <c r="D7" s="102"/>
      <c r="E7" s="103"/>
      <c r="F7" s="110"/>
      <c r="G7" s="111"/>
      <c r="H7" s="111"/>
      <c r="I7" s="111"/>
      <c r="J7" s="112"/>
      <c r="K7" s="5"/>
    </row>
    <row r="8" spans="1:16" ht="18.75" customHeight="1" x14ac:dyDescent="0.2">
      <c r="A8" s="4"/>
      <c r="B8" s="73" t="s">
        <v>0</v>
      </c>
      <c r="C8" s="74"/>
      <c r="D8" s="74"/>
      <c r="E8" s="75"/>
      <c r="F8" s="84" t="s">
        <v>19</v>
      </c>
      <c r="G8" s="84"/>
      <c r="H8" s="84"/>
      <c r="I8" s="84"/>
      <c r="J8" s="85"/>
      <c r="K8" s="5"/>
    </row>
    <row r="9" spans="1:16" ht="19.5" customHeight="1" x14ac:dyDescent="0.2">
      <c r="A9" s="4"/>
      <c r="B9" s="68" t="s">
        <v>1</v>
      </c>
      <c r="C9" s="69"/>
      <c r="D9" s="69"/>
      <c r="E9" s="70"/>
      <c r="F9" s="71" t="s">
        <v>20</v>
      </c>
      <c r="G9" s="71"/>
      <c r="H9" s="71"/>
      <c r="I9" s="71"/>
      <c r="J9" s="72"/>
      <c r="K9" s="5"/>
    </row>
    <row r="10" spans="1:16" ht="19.5" customHeight="1" x14ac:dyDescent="0.2">
      <c r="A10" s="4"/>
      <c r="B10" s="73"/>
      <c r="C10" s="74"/>
      <c r="D10" s="74"/>
      <c r="E10" s="75"/>
      <c r="F10" s="84"/>
      <c r="G10" s="84"/>
      <c r="H10" s="84"/>
      <c r="I10" s="84"/>
      <c r="J10" s="85"/>
      <c r="K10" s="5"/>
    </row>
    <row r="11" spans="1:16" ht="19.5" customHeight="1" x14ac:dyDescent="0.2">
      <c r="A11" s="4"/>
      <c r="B11" s="11"/>
      <c r="C11" s="12"/>
      <c r="D11" s="12"/>
      <c r="E11" s="13"/>
      <c r="F11" s="22"/>
      <c r="G11" s="22"/>
      <c r="H11" s="22"/>
      <c r="I11" s="22"/>
      <c r="J11" s="23"/>
      <c r="K11" s="5"/>
    </row>
    <row r="12" spans="1:16" ht="19.5" customHeight="1" x14ac:dyDescent="0.2">
      <c r="A12" s="4"/>
      <c r="B12" s="73" t="s">
        <v>9</v>
      </c>
      <c r="C12" s="74"/>
      <c r="D12" s="74"/>
      <c r="E12" s="75"/>
      <c r="F12" s="86"/>
      <c r="G12" s="87"/>
      <c r="H12" s="88"/>
      <c r="I12" s="88"/>
      <c r="J12" s="89"/>
      <c r="K12" s="5"/>
    </row>
    <row r="13" spans="1:16" ht="19.5" customHeight="1" x14ac:dyDescent="0.2">
      <c r="A13" s="4"/>
      <c r="B13" s="68" t="s">
        <v>2</v>
      </c>
      <c r="C13" s="69"/>
      <c r="D13" s="69"/>
      <c r="E13" s="70"/>
      <c r="F13" s="90"/>
      <c r="G13" s="90"/>
      <c r="H13" s="37"/>
      <c r="I13" s="90"/>
      <c r="J13" s="91"/>
      <c r="K13" s="5"/>
    </row>
    <row r="14" spans="1:16" ht="19.5" customHeight="1" x14ac:dyDescent="0.2">
      <c r="A14" s="4"/>
      <c r="B14" s="73" t="s">
        <v>3</v>
      </c>
      <c r="C14" s="74"/>
      <c r="D14" s="74"/>
      <c r="E14" s="75"/>
      <c r="F14" s="38" t="s">
        <v>34</v>
      </c>
      <c r="G14" s="39"/>
      <c r="H14" s="39"/>
      <c r="I14" s="39"/>
      <c r="J14" s="40"/>
      <c r="K14" s="5"/>
    </row>
    <row r="15" spans="1:16" ht="19.5" customHeight="1" thickBot="1" x14ac:dyDescent="0.25">
      <c r="A15" s="4"/>
      <c r="B15" s="76" t="s">
        <v>10</v>
      </c>
      <c r="C15" s="77"/>
      <c r="D15" s="77"/>
      <c r="E15" s="78"/>
      <c r="F15" s="79" t="s">
        <v>28</v>
      </c>
      <c r="G15" s="79"/>
      <c r="H15" s="79"/>
      <c r="I15" s="79"/>
      <c r="J15" s="80"/>
      <c r="K15" s="5"/>
    </row>
    <row r="16" spans="1:16" x14ac:dyDescent="0.2">
      <c r="A16" s="4"/>
      <c r="K16" s="5"/>
    </row>
    <row r="17" spans="1:11" ht="13.5" thickBot="1" x14ac:dyDescent="0.25">
      <c r="A17" s="4"/>
      <c r="K17" s="5"/>
    </row>
    <row r="18" spans="1:11" ht="21.75" customHeight="1" thickBot="1" x14ac:dyDescent="0.3">
      <c r="A18" s="4"/>
      <c r="B18" s="81" t="s">
        <v>13</v>
      </c>
      <c r="C18" s="82"/>
      <c r="D18" s="82"/>
      <c r="E18" s="82"/>
      <c r="F18" s="82"/>
      <c r="G18" s="82"/>
      <c r="H18" s="82"/>
      <c r="I18" s="82"/>
      <c r="J18" s="83"/>
      <c r="K18" s="5"/>
    </row>
    <row r="19" spans="1:11" ht="23.25" customHeight="1" x14ac:dyDescent="0.25">
      <c r="A19" s="4"/>
      <c r="B19" s="66"/>
      <c r="C19" s="67"/>
      <c r="D19" s="35" t="s">
        <v>14</v>
      </c>
      <c r="E19" s="36"/>
      <c r="F19" s="36"/>
      <c r="G19" s="36"/>
      <c r="H19" s="24" t="s">
        <v>16</v>
      </c>
      <c r="I19" s="24" t="s">
        <v>15</v>
      </c>
      <c r="J19" s="25" t="s">
        <v>4</v>
      </c>
      <c r="K19" s="5"/>
    </row>
    <row r="20" spans="1:11" ht="23.25" customHeight="1" x14ac:dyDescent="0.25">
      <c r="A20" s="4"/>
      <c r="B20" s="64"/>
      <c r="C20" s="65"/>
      <c r="D20" s="43" t="s">
        <v>22</v>
      </c>
      <c r="E20" s="44"/>
      <c r="F20" s="44"/>
      <c r="G20" s="44"/>
      <c r="H20" s="59">
        <v>115</v>
      </c>
      <c r="I20" s="54">
        <v>71</v>
      </c>
      <c r="J20" s="26">
        <f>H20*I20</f>
        <v>8165</v>
      </c>
      <c r="K20" s="5"/>
    </row>
    <row r="21" spans="1:11" ht="24" customHeight="1" x14ac:dyDescent="0.25">
      <c r="A21" s="4"/>
      <c r="B21" s="64"/>
      <c r="C21" s="65"/>
      <c r="D21" s="41" t="s">
        <v>18</v>
      </c>
      <c r="E21" s="42"/>
      <c r="F21" s="42"/>
      <c r="G21" s="42"/>
      <c r="H21" s="55">
        <v>70</v>
      </c>
      <c r="I21" s="54">
        <v>33</v>
      </c>
      <c r="J21" s="26">
        <f t="shared" ref="J21:J38" si="0">H21*I21</f>
        <v>2310</v>
      </c>
      <c r="K21" s="5"/>
    </row>
    <row r="22" spans="1:11" ht="24" customHeight="1" x14ac:dyDescent="0.25">
      <c r="A22" s="4"/>
      <c r="B22" s="60"/>
      <c r="C22" s="31"/>
      <c r="D22" s="41" t="s">
        <v>21</v>
      </c>
      <c r="E22" s="42"/>
      <c r="F22" s="42"/>
      <c r="G22" s="42"/>
      <c r="H22" s="55">
        <v>115</v>
      </c>
      <c r="I22" s="54">
        <v>71</v>
      </c>
      <c r="J22" s="26">
        <f t="shared" si="0"/>
        <v>8165</v>
      </c>
      <c r="K22" s="5"/>
    </row>
    <row r="23" spans="1:11" ht="24" customHeight="1" x14ac:dyDescent="0.25">
      <c r="A23" s="4"/>
      <c r="B23" s="60"/>
      <c r="C23" s="31"/>
      <c r="D23" s="41" t="s">
        <v>26</v>
      </c>
      <c r="E23" s="42"/>
      <c r="F23" s="42"/>
      <c r="G23" s="42"/>
      <c r="H23" s="55">
        <v>50</v>
      </c>
      <c r="I23" s="54">
        <v>43</v>
      </c>
      <c r="J23" s="26">
        <f t="shared" si="0"/>
        <v>2150</v>
      </c>
      <c r="K23" s="5"/>
    </row>
    <row r="24" spans="1:11" ht="24" customHeight="1" x14ac:dyDescent="0.25">
      <c r="A24" s="4"/>
      <c r="B24" s="60"/>
      <c r="C24" s="31"/>
      <c r="D24" s="41" t="s">
        <v>24</v>
      </c>
      <c r="E24" s="42"/>
      <c r="F24" s="42"/>
      <c r="G24" s="42"/>
      <c r="H24" s="55">
        <v>10</v>
      </c>
      <c r="I24" s="54">
        <v>85</v>
      </c>
      <c r="J24" s="26">
        <f t="shared" si="0"/>
        <v>850</v>
      </c>
      <c r="K24" s="5"/>
    </row>
    <row r="25" spans="1:11" ht="24" customHeight="1" x14ac:dyDescent="0.25">
      <c r="A25" s="4"/>
      <c r="B25" s="116"/>
      <c r="C25" s="117"/>
      <c r="D25" s="41" t="s">
        <v>17</v>
      </c>
      <c r="E25" s="42"/>
      <c r="F25" s="42"/>
      <c r="G25" s="42"/>
      <c r="H25" s="55">
        <v>60</v>
      </c>
      <c r="I25" s="56">
        <v>56</v>
      </c>
      <c r="J25" s="26">
        <f t="shared" si="0"/>
        <v>3360</v>
      </c>
      <c r="K25" s="5"/>
    </row>
    <row r="26" spans="1:11" ht="24" customHeight="1" x14ac:dyDescent="0.25">
      <c r="A26" s="4"/>
      <c r="B26" s="30"/>
      <c r="C26" s="31"/>
      <c r="D26" s="46" t="s">
        <v>29</v>
      </c>
      <c r="E26" s="47"/>
      <c r="F26" s="47"/>
      <c r="G26" s="47"/>
      <c r="H26" s="57">
        <v>66</v>
      </c>
      <c r="I26" s="61">
        <f>365/0.795</f>
        <v>459.11949685534591</v>
      </c>
      <c r="J26" s="26">
        <f t="shared" si="0"/>
        <v>30301.886792452831</v>
      </c>
      <c r="K26" s="5"/>
    </row>
    <row r="27" spans="1:11" ht="24" customHeight="1" x14ac:dyDescent="0.25">
      <c r="A27" s="4"/>
      <c r="B27" s="116"/>
      <c r="C27" s="117"/>
      <c r="D27" s="41" t="s">
        <v>30</v>
      </c>
      <c r="E27" s="42"/>
      <c r="F27" s="42"/>
      <c r="G27" s="42"/>
      <c r="H27" s="55">
        <v>20</v>
      </c>
      <c r="I27" s="62">
        <f>246/0.795</f>
        <v>309.43396226415092</v>
      </c>
      <c r="J27" s="26">
        <f t="shared" si="0"/>
        <v>6188.6792452830186</v>
      </c>
      <c r="K27" s="5"/>
    </row>
    <row r="28" spans="1:11" ht="24" customHeight="1" x14ac:dyDescent="0.25">
      <c r="A28" s="4"/>
      <c r="B28" s="34"/>
      <c r="C28" s="31"/>
      <c r="D28" s="41" t="s">
        <v>31</v>
      </c>
      <c r="E28" s="42"/>
      <c r="F28" s="42"/>
      <c r="G28" s="42"/>
      <c r="H28" s="55">
        <v>14</v>
      </c>
      <c r="I28" s="62">
        <f>375/0.795</f>
        <v>471.69811320754712</v>
      </c>
      <c r="J28" s="26">
        <f t="shared" si="0"/>
        <v>6603.7735849056598</v>
      </c>
      <c r="K28" s="5"/>
    </row>
    <row r="29" spans="1:11" ht="24" customHeight="1" x14ac:dyDescent="0.25">
      <c r="A29" s="4"/>
      <c r="B29" s="64"/>
      <c r="C29" s="65"/>
      <c r="D29" s="43" t="s">
        <v>32</v>
      </c>
      <c r="E29" s="44"/>
      <c r="F29" s="44"/>
      <c r="G29" s="44"/>
      <c r="H29" s="55">
        <v>3</v>
      </c>
      <c r="I29" s="62">
        <f>256/0.795</f>
        <v>322.01257861635219</v>
      </c>
      <c r="J29" s="26">
        <f t="shared" si="0"/>
        <v>966.03773584905662</v>
      </c>
      <c r="K29" s="5"/>
    </row>
    <row r="30" spans="1:11" ht="24" customHeight="1" x14ac:dyDescent="0.25">
      <c r="A30" s="4"/>
      <c r="B30" s="32"/>
      <c r="C30" s="33"/>
      <c r="D30" s="43" t="s">
        <v>25</v>
      </c>
      <c r="E30" s="44"/>
      <c r="F30" s="44"/>
      <c r="G30" s="44"/>
      <c r="H30" s="55">
        <v>4</v>
      </c>
      <c r="I30" s="62">
        <f>130/0.795</f>
        <v>163.52201257861634</v>
      </c>
      <c r="J30" s="26">
        <f t="shared" si="0"/>
        <v>654.08805031446536</v>
      </c>
      <c r="K30" s="5"/>
    </row>
    <row r="31" spans="1:11" ht="24" customHeight="1" x14ac:dyDescent="0.25">
      <c r="A31" s="4"/>
      <c r="B31" s="32"/>
      <c r="C31" s="33"/>
      <c r="D31" s="43" t="s">
        <v>23</v>
      </c>
      <c r="E31" s="44"/>
      <c r="F31" s="44"/>
      <c r="G31" s="44"/>
      <c r="H31" s="55">
        <v>1</v>
      </c>
      <c r="I31" s="62">
        <f>4700/0.795</f>
        <v>5911.9496855345906</v>
      </c>
      <c r="J31" s="26">
        <f t="shared" si="0"/>
        <v>5911.9496855345906</v>
      </c>
      <c r="K31" s="5"/>
    </row>
    <row r="32" spans="1:11" ht="24" customHeight="1" x14ac:dyDescent="0.25">
      <c r="A32" s="4"/>
      <c r="B32" s="32"/>
      <c r="C32" s="33"/>
      <c r="D32" s="43" t="s">
        <v>33</v>
      </c>
      <c r="E32" s="44"/>
      <c r="F32" s="44"/>
      <c r="G32" s="44"/>
      <c r="H32" s="55">
        <v>1</v>
      </c>
      <c r="I32" s="62">
        <f>200/0.795</f>
        <v>251.57232704402514</v>
      </c>
      <c r="J32" s="26">
        <f t="shared" si="0"/>
        <v>251.57232704402514</v>
      </c>
      <c r="K32" s="5"/>
    </row>
    <row r="33" spans="1:11" ht="24" customHeight="1" x14ac:dyDescent="0.25">
      <c r="A33" s="4"/>
      <c r="B33" s="32"/>
      <c r="C33" s="33"/>
      <c r="D33" s="43"/>
      <c r="E33" s="44"/>
      <c r="F33" s="44"/>
      <c r="G33" s="44"/>
      <c r="H33" s="53"/>
      <c r="I33" s="54"/>
      <c r="J33" s="26">
        <f t="shared" si="0"/>
        <v>0</v>
      </c>
      <c r="K33" s="5"/>
    </row>
    <row r="34" spans="1:11" ht="24" customHeight="1" x14ac:dyDescent="0.25">
      <c r="A34" s="4"/>
      <c r="B34" s="32"/>
      <c r="C34" s="33"/>
      <c r="D34" s="43"/>
      <c r="E34" s="51"/>
      <c r="F34" s="51"/>
      <c r="G34" s="51"/>
      <c r="H34" s="58"/>
      <c r="I34" s="58"/>
      <c r="J34" s="26">
        <f t="shared" si="0"/>
        <v>0</v>
      </c>
      <c r="K34" s="5"/>
    </row>
    <row r="35" spans="1:11" ht="24" customHeight="1" x14ac:dyDescent="0.25">
      <c r="A35" s="4"/>
      <c r="B35" s="32"/>
      <c r="C35" s="33"/>
      <c r="D35" s="43"/>
      <c r="E35" s="51"/>
      <c r="F35" s="51"/>
      <c r="G35" s="51"/>
      <c r="H35" s="51"/>
      <c r="I35" s="52"/>
      <c r="J35" s="26">
        <f t="shared" si="0"/>
        <v>0</v>
      </c>
      <c r="K35" s="5"/>
    </row>
    <row r="36" spans="1:11" ht="24" customHeight="1" x14ac:dyDescent="0.25">
      <c r="A36" s="4"/>
      <c r="B36" s="32"/>
      <c r="C36" s="33"/>
      <c r="D36" s="63"/>
      <c r="E36" s="44"/>
      <c r="F36" s="44"/>
      <c r="G36" s="44"/>
      <c r="H36" s="44"/>
      <c r="I36" s="45"/>
      <c r="J36" s="26">
        <f t="shared" si="0"/>
        <v>0</v>
      </c>
      <c r="K36" s="5"/>
    </row>
    <row r="37" spans="1:11" ht="24" customHeight="1" x14ac:dyDescent="0.25">
      <c r="A37" s="4"/>
      <c r="B37" s="32"/>
      <c r="C37" s="33"/>
      <c r="D37" s="63"/>
      <c r="E37" s="51"/>
      <c r="F37" s="51"/>
      <c r="G37" s="51"/>
      <c r="H37" s="51"/>
      <c r="I37" s="52"/>
      <c r="J37" s="26">
        <f t="shared" si="0"/>
        <v>0</v>
      </c>
      <c r="K37" s="5"/>
    </row>
    <row r="38" spans="1:11" ht="24" customHeight="1" x14ac:dyDescent="0.25">
      <c r="A38" s="4"/>
      <c r="B38" s="32"/>
      <c r="C38" s="33"/>
      <c r="D38" s="43"/>
      <c r="E38" s="51"/>
      <c r="F38" s="51"/>
      <c r="G38" s="51"/>
      <c r="H38" s="51"/>
      <c r="I38" s="52"/>
      <c r="J38" s="26">
        <f t="shared" si="0"/>
        <v>0</v>
      </c>
      <c r="K38" s="5"/>
    </row>
    <row r="39" spans="1:11" ht="24" customHeight="1" thickBot="1" x14ac:dyDescent="0.3">
      <c r="A39" s="4"/>
      <c r="B39" s="114"/>
      <c r="C39" s="115"/>
      <c r="D39" s="48"/>
      <c r="E39" s="49"/>
      <c r="F39" s="49"/>
      <c r="G39" s="49"/>
      <c r="H39" s="49"/>
      <c r="I39" s="50"/>
      <c r="J39" s="27"/>
      <c r="K39" s="5"/>
    </row>
    <row r="40" spans="1:11" ht="15" x14ac:dyDescent="0.2">
      <c r="A40" s="4"/>
      <c r="D40" s="14"/>
      <c r="E40" s="14"/>
      <c r="F40" s="14"/>
      <c r="G40" s="14"/>
      <c r="H40" s="15"/>
      <c r="I40" s="16"/>
      <c r="J40" s="8"/>
      <c r="K40" s="5"/>
    </row>
    <row r="41" spans="1:11" ht="24.75" customHeight="1" thickBot="1" x14ac:dyDescent="0.3">
      <c r="A41" s="4"/>
      <c r="D41" s="14"/>
      <c r="E41" s="14"/>
      <c r="F41" s="14"/>
      <c r="G41" s="14"/>
      <c r="H41" s="118" t="s">
        <v>5</v>
      </c>
      <c r="I41" s="119"/>
      <c r="J41" s="9">
        <f>SUM(J20:J39)</f>
        <v>75877.987421383645</v>
      </c>
      <c r="K41" s="5"/>
    </row>
    <row r="42" spans="1:11" ht="6.75" customHeight="1" x14ac:dyDescent="0.2">
      <c r="A42" s="4"/>
      <c r="D42" s="14"/>
      <c r="E42" s="14"/>
      <c r="F42" s="14"/>
      <c r="G42" s="14"/>
      <c r="H42" s="15"/>
      <c r="I42" s="16"/>
      <c r="J42" s="16"/>
      <c r="K42" s="5"/>
    </row>
    <row r="43" spans="1:11" x14ac:dyDescent="0.2">
      <c r="A43" s="4"/>
      <c r="H43" s="17"/>
      <c r="I43" s="18"/>
      <c r="J43" s="18"/>
      <c r="K43" s="5"/>
    </row>
    <row r="44" spans="1:11" ht="17.25" thickBot="1" x14ac:dyDescent="0.3">
      <c r="A44" s="4"/>
      <c r="B44" s="19" t="s">
        <v>6</v>
      </c>
      <c r="C44" s="20"/>
      <c r="D44" s="28">
        <v>45418</v>
      </c>
      <c r="E44" s="29">
        <v>2024</v>
      </c>
      <c r="F44" s="14"/>
      <c r="G44" s="120" t="s">
        <v>12</v>
      </c>
      <c r="H44" s="120"/>
      <c r="I44" s="120"/>
      <c r="J44" s="120"/>
      <c r="K44" s="5"/>
    </row>
    <row r="45" spans="1:11" ht="15" x14ac:dyDescent="0.2">
      <c r="A45" s="4"/>
      <c r="B45" s="14"/>
      <c r="C45" s="14"/>
      <c r="D45" s="14"/>
      <c r="E45" s="14"/>
      <c r="F45" s="14"/>
      <c r="G45" s="113" t="s">
        <v>8</v>
      </c>
      <c r="H45" s="113"/>
      <c r="I45" s="113"/>
      <c r="J45" s="113"/>
      <c r="K45" s="5"/>
    </row>
    <row r="46" spans="1:11" x14ac:dyDescent="0.2">
      <c r="A46" s="6"/>
      <c r="B46" s="21"/>
      <c r="C46" s="21"/>
      <c r="D46" s="21"/>
      <c r="E46" s="21"/>
      <c r="F46" s="21"/>
      <c r="G46" s="21"/>
      <c r="H46" s="21"/>
      <c r="I46" s="21" t="s">
        <v>12</v>
      </c>
      <c r="J46" s="21"/>
      <c r="K46" s="7"/>
    </row>
    <row r="68" spans="2:2" x14ac:dyDescent="0.2">
      <c r="B68" t="s">
        <v>7</v>
      </c>
    </row>
  </sheetData>
  <mergeCells count="29">
    <mergeCell ref="G45:J45"/>
    <mergeCell ref="B29:C29"/>
    <mergeCell ref="B39:C39"/>
    <mergeCell ref="B21:C21"/>
    <mergeCell ref="B25:C25"/>
    <mergeCell ref="B27:C27"/>
    <mergeCell ref="H41:I41"/>
    <mergeCell ref="G44:J44"/>
    <mergeCell ref="B3:J3"/>
    <mergeCell ref="B4:E4"/>
    <mergeCell ref="B8:E8"/>
    <mergeCell ref="F8:J8"/>
    <mergeCell ref="B5:E7"/>
    <mergeCell ref="F4:J7"/>
    <mergeCell ref="B20:C20"/>
    <mergeCell ref="B19:C19"/>
    <mergeCell ref="B9:E9"/>
    <mergeCell ref="F9:J9"/>
    <mergeCell ref="B14:E14"/>
    <mergeCell ref="B15:E15"/>
    <mergeCell ref="F15:J15"/>
    <mergeCell ref="B13:E13"/>
    <mergeCell ref="B18:J18"/>
    <mergeCell ref="B10:E10"/>
    <mergeCell ref="F10:J10"/>
    <mergeCell ref="B12:E12"/>
    <mergeCell ref="F12:J12"/>
    <mergeCell ref="F13:G13"/>
    <mergeCell ref="I13:J13"/>
  </mergeCells>
  <dataValidations count="2">
    <dataValidation allowBlank="1" showInputMessage="1" showErrorMessage="1" promptTitle="Nimi" sqref="F12:G13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F65549:G65550 JB65549:JC65550 SX65549:SY65550 ACT65549:ACU65550 AMP65549:AMQ65550 AWL65549:AWM65550 BGH65549:BGI65550 BQD65549:BQE65550 BZZ65549:CAA65550 CJV65549:CJW65550 CTR65549:CTS65550 DDN65549:DDO65550 DNJ65549:DNK65550 DXF65549:DXG65550 EHB65549:EHC65550 EQX65549:EQY65550 FAT65549:FAU65550 FKP65549:FKQ65550 FUL65549:FUM65550 GEH65549:GEI65550 GOD65549:GOE65550 GXZ65549:GYA65550 HHV65549:HHW65550 HRR65549:HRS65550 IBN65549:IBO65550 ILJ65549:ILK65550 IVF65549:IVG65550 JFB65549:JFC65550 JOX65549:JOY65550 JYT65549:JYU65550 KIP65549:KIQ65550 KSL65549:KSM65550 LCH65549:LCI65550 LMD65549:LME65550 LVZ65549:LWA65550 MFV65549:MFW65550 MPR65549:MPS65550 MZN65549:MZO65550 NJJ65549:NJK65550 NTF65549:NTG65550 ODB65549:ODC65550 OMX65549:OMY65550 OWT65549:OWU65550 PGP65549:PGQ65550 PQL65549:PQM65550 QAH65549:QAI65550 QKD65549:QKE65550 QTZ65549:QUA65550 RDV65549:RDW65550 RNR65549:RNS65550 RXN65549:RXO65550 SHJ65549:SHK65550 SRF65549:SRG65550 TBB65549:TBC65550 TKX65549:TKY65550 TUT65549:TUU65550 UEP65549:UEQ65550 UOL65549:UOM65550 UYH65549:UYI65550 VID65549:VIE65550 VRZ65549:VSA65550 WBV65549:WBW65550 WLR65549:WLS65550 WVN65549:WVO65550 F131085:G131086 JB131085:JC131086 SX131085:SY131086 ACT131085:ACU131086 AMP131085:AMQ131086 AWL131085:AWM131086 BGH131085:BGI131086 BQD131085:BQE131086 BZZ131085:CAA131086 CJV131085:CJW131086 CTR131085:CTS131086 DDN131085:DDO131086 DNJ131085:DNK131086 DXF131085:DXG131086 EHB131085:EHC131086 EQX131085:EQY131086 FAT131085:FAU131086 FKP131085:FKQ131086 FUL131085:FUM131086 GEH131085:GEI131086 GOD131085:GOE131086 GXZ131085:GYA131086 HHV131085:HHW131086 HRR131085:HRS131086 IBN131085:IBO131086 ILJ131085:ILK131086 IVF131085:IVG131086 JFB131085:JFC131086 JOX131085:JOY131086 JYT131085:JYU131086 KIP131085:KIQ131086 KSL131085:KSM131086 LCH131085:LCI131086 LMD131085:LME131086 LVZ131085:LWA131086 MFV131085:MFW131086 MPR131085:MPS131086 MZN131085:MZO131086 NJJ131085:NJK131086 NTF131085:NTG131086 ODB131085:ODC131086 OMX131085:OMY131086 OWT131085:OWU131086 PGP131085:PGQ131086 PQL131085:PQM131086 QAH131085:QAI131086 QKD131085:QKE131086 QTZ131085:QUA131086 RDV131085:RDW131086 RNR131085:RNS131086 RXN131085:RXO131086 SHJ131085:SHK131086 SRF131085:SRG131086 TBB131085:TBC131086 TKX131085:TKY131086 TUT131085:TUU131086 UEP131085:UEQ131086 UOL131085:UOM131086 UYH131085:UYI131086 VID131085:VIE131086 VRZ131085:VSA131086 WBV131085:WBW131086 WLR131085:WLS131086 WVN131085:WVO131086 F196621:G196622 JB196621:JC196622 SX196621:SY196622 ACT196621:ACU196622 AMP196621:AMQ196622 AWL196621:AWM196622 BGH196621:BGI196622 BQD196621:BQE196622 BZZ196621:CAA196622 CJV196621:CJW196622 CTR196621:CTS196622 DDN196621:DDO196622 DNJ196621:DNK196622 DXF196621:DXG196622 EHB196621:EHC196622 EQX196621:EQY196622 FAT196621:FAU196622 FKP196621:FKQ196622 FUL196621:FUM196622 GEH196621:GEI196622 GOD196621:GOE196622 GXZ196621:GYA196622 HHV196621:HHW196622 HRR196621:HRS196622 IBN196621:IBO196622 ILJ196621:ILK196622 IVF196621:IVG196622 JFB196621:JFC196622 JOX196621:JOY196622 JYT196621:JYU196622 KIP196621:KIQ196622 KSL196621:KSM196622 LCH196621:LCI196622 LMD196621:LME196622 LVZ196621:LWA196622 MFV196621:MFW196622 MPR196621:MPS196622 MZN196621:MZO196622 NJJ196621:NJK196622 NTF196621:NTG196622 ODB196621:ODC196622 OMX196621:OMY196622 OWT196621:OWU196622 PGP196621:PGQ196622 PQL196621:PQM196622 QAH196621:QAI196622 QKD196621:QKE196622 QTZ196621:QUA196622 RDV196621:RDW196622 RNR196621:RNS196622 RXN196621:RXO196622 SHJ196621:SHK196622 SRF196621:SRG196622 TBB196621:TBC196622 TKX196621:TKY196622 TUT196621:TUU196622 UEP196621:UEQ196622 UOL196621:UOM196622 UYH196621:UYI196622 VID196621:VIE196622 VRZ196621:VSA196622 WBV196621:WBW196622 WLR196621:WLS196622 WVN196621:WVO196622 F262157:G262158 JB262157:JC262158 SX262157:SY262158 ACT262157:ACU262158 AMP262157:AMQ262158 AWL262157:AWM262158 BGH262157:BGI262158 BQD262157:BQE262158 BZZ262157:CAA262158 CJV262157:CJW262158 CTR262157:CTS262158 DDN262157:DDO262158 DNJ262157:DNK262158 DXF262157:DXG262158 EHB262157:EHC262158 EQX262157:EQY262158 FAT262157:FAU262158 FKP262157:FKQ262158 FUL262157:FUM262158 GEH262157:GEI262158 GOD262157:GOE262158 GXZ262157:GYA262158 HHV262157:HHW262158 HRR262157:HRS262158 IBN262157:IBO262158 ILJ262157:ILK262158 IVF262157:IVG262158 JFB262157:JFC262158 JOX262157:JOY262158 JYT262157:JYU262158 KIP262157:KIQ262158 KSL262157:KSM262158 LCH262157:LCI262158 LMD262157:LME262158 LVZ262157:LWA262158 MFV262157:MFW262158 MPR262157:MPS262158 MZN262157:MZO262158 NJJ262157:NJK262158 NTF262157:NTG262158 ODB262157:ODC262158 OMX262157:OMY262158 OWT262157:OWU262158 PGP262157:PGQ262158 PQL262157:PQM262158 QAH262157:QAI262158 QKD262157:QKE262158 QTZ262157:QUA262158 RDV262157:RDW262158 RNR262157:RNS262158 RXN262157:RXO262158 SHJ262157:SHK262158 SRF262157:SRG262158 TBB262157:TBC262158 TKX262157:TKY262158 TUT262157:TUU262158 UEP262157:UEQ262158 UOL262157:UOM262158 UYH262157:UYI262158 VID262157:VIE262158 VRZ262157:VSA262158 WBV262157:WBW262158 WLR262157:WLS262158 WVN262157:WVO262158 F327693:G327694 JB327693:JC327694 SX327693:SY327694 ACT327693:ACU327694 AMP327693:AMQ327694 AWL327693:AWM327694 BGH327693:BGI327694 BQD327693:BQE327694 BZZ327693:CAA327694 CJV327693:CJW327694 CTR327693:CTS327694 DDN327693:DDO327694 DNJ327693:DNK327694 DXF327693:DXG327694 EHB327693:EHC327694 EQX327693:EQY327694 FAT327693:FAU327694 FKP327693:FKQ327694 FUL327693:FUM327694 GEH327693:GEI327694 GOD327693:GOE327694 GXZ327693:GYA327694 HHV327693:HHW327694 HRR327693:HRS327694 IBN327693:IBO327694 ILJ327693:ILK327694 IVF327693:IVG327694 JFB327693:JFC327694 JOX327693:JOY327694 JYT327693:JYU327694 KIP327693:KIQ327694 KSL327693:KSM327694 LCH327693:LCI327694 LMD327693:LME327694 LVZ327693:LWA327694 MFV327693:MFW327694 MPR327693:MPS327694 MZN327693:MZO327694 NJJ327693:NJK327694 NTF327693:NTG327694 ODB327693:ODC327694 OMX327693:OMY327694 OWT327693:OWU327694 PGP327693:PGQ327694 PQL327693:PQM327694 QAH327693:QAI327694 QKD327693:QKE327694 QTZ327693:QUA327694 RDV327693:RDW327694 RNR327693:RNS327694 RXN327693:RXO327694 SHJ327693:SHK327694 SRF327693:SRG327694 TBB327693:TBC327694 TKX327693:TKY327694 TUT327693:TUU327694 UEP327693:UEQ327694 UOL327693:UOM327694 UYH327693:UYI327694 VID327693:VIE327694 VRZ327693:VSA327694 WBV327693:WBW327694 WLR327693:WLS327694 WVN327693:WVO327694 F393229:G393230 JB393229:JC393230 SX393229:SY393230 ACT393229:ACU393230 AMP393229:AMQ393230 AWL393229:AWM393230 BGH393229:BGI393230 BQD393229:BQE393230 BZZ393229:CAA393230 CJV393229:CJW393230 CTR393229:CTS393230 DDN393229:DDO393230 DNJ393229:DNK393230 DXF393229:DXG393230 EHB393229:EHC393230 EQX393229:EQY393230 FAT393229:FAU393230 FKP393229:FKQ393230 FUL393229:FUM393230 GEH393229:GEI393230 GOD393229:GOE393230 GXZ393229:GYA393230 HHV393229:HHW393230 HRR393229:HRS393230 IBN393229:IBO393230 ILJ393229:ILK393230 IVF393229:IVG393230 JFB393229:JFC393230 JOX393229:JOY393230 JYT393229:JYU393230 KIP393229:KIQ393230 KSL393229:KSM393230 LCH393229:LCI393230 LMD393229:LME393230 LVZ393229:LWA393230 MFV393229:MFW393230 MPR393229:MPS393230 MZN393229:MZO393230 NJJ393229:NJK393230 NTF393229:NTG393230 ODB393229:ODC393230 OMX393229:OMY393230 OWT393229:OWU393230 PGP393229:PGQ393230 PQL393229:PQM393230 QAH393229:QAI393230 QKD393229:QKE393230 QTZ393229:QUA393230 RDV393229:RDW393230 RNR393229:RNS393230 RXN393229:RXO393230 SHJ393229:SHK393230 SRF393229:SRG393230 TBB393229:TBC393230 TKX393229:TKY393230 TUT393229:TUU393230 UEP393229:UEQ393230 UOL393229:UOM393230 UYH393229:UYI393230 VID393229:VIE393230 VRZ393229:VSA393230 WBV393229:WBW393230 WLR393229:WLS393230 WVN393229:WVO393230 F458765:G458766 JB458765:JC458766 SX458765:SY458766 ACT458765:ACU458766 AMP458765:AMQ458766 AWL458765:AWM458766 BGH458765:BGI458766 BQD458765:BQE458766 BZZ458765:CAA458766 CJV458765:CJW458766 CTR458765:CTS458766 DDN458765:DDO458766 DNJ458765:DNK458766 DXF458765:DXG458766 EHB458765:EHC458766 EQX458765:EQY458766 FAT458765:FAU458766 FKP458765:FKQ458766 FUL458765:FUM458766 GEH458765:GEI458766 GOD458765:GOE458766 GXZ458765:GYA458766 HHV458765:HHW458766 HRR458765:HRS458766 IBN458765:IBO458766 ILJ458765:ILK458766 IVF458765:IVG458766 JFB458765:JFC458766 JOX458765:JOY458766 JYT458765:JYU458766 KIP458765:KIQ458766 KSL458765:KSM458766 LCH458765:LCI458766 LMD458765:LME458766 LVZ458765:LWA458766 MFV458765:MFW458766 MPR458765:MPS458766 MZN458765:MZO458766 NJJ458765:NJK458766 NTF458765:NTG458766 ODB458765:ODC458766 OMX458765:OMY458766 OWT458765:OWU458766 PGP458765:PGQ458766 PQL458765:PQM458766 QAH458765:QAI458766 QKD458765:QKE458766 QTZ458765:QUA458766 RDV458765:RDW458766 RNR458765:RNS458766 RXN458765:RXO458766 SHJ458765:SHK458766 SRF458765:SRG458766 TBB458765:TBC458766 TKX458765:TKY458766 TUT458765:TUU458766 UEP458765:UEQ458766 UOL458765:UOM458766 UYH458765:UYI458766 VID458765:VIE458766 VRZ458765:VSA458766 WBV458765:WBW458766 WLR458765:WLS458766 WVN458765:WVO458766 F524301:G524302 JB524301:JC524302 SX524301:SY524302 ACT524301:ACU524302 AMP524301:AMQ524302 AWL524301:AWM524302 BGH524301:BGI524302 BQD524301:BQE524302 BZZ524301:CAA524302 CJV524301:CJW524302 CTR524301:CTS524302 DDN524301:DDO524302 DNJ524301:DNK524302 DXF524301:DXG524302 EHB524301:EHC524302 EQX524301:EQY524302 FAT524301:FAU524302 FKP524301:FKQ524302 FUL524301:FUM524302 GEH524301:GEI524302 GOD524301:GOE524302 GXZ524301:GYA524302 HHV524301:HHW524302 HRR524301:HRS524302 IBN524301:IBO524302 ILJ524301:ILK524302 IVF524301:IVG524302 JFB524301:JFC524302 JOX524301:JOY524302 JYT524301:JYU524302 KIP524301:KIQ524302 KSL524301:KSM524302 LCH524301:LCI524302 LMD524301:LME524302 LVZ524301:LWA524302 MFV524301:MFW524302 MPR524301:MPS524302 MZN524301:MZO524302 NJJ524301:NJK524302 NTF524301:NTG524302 ODB524301:ODC524302 OMX524301:OMY524302 OWT524301:OWU524302 PGP524301:PGQ524302 PQL524301:PQM524302 QAH524301:QAI524302 QKD524301:QKE524302 QTZ524301:QUA524302 RDV524301:RDW524302 RNR524301:RNS524302 RXN524301:RXO524302 SHJ524301:SHK524302 SRF524301:SRG524302 TBB524301:TBC524302 TKX524301:TKY524302 TUT524301:TUU524302 UEP524301:UEQ524302 UOL524301:UOM524302 UYH524301:UYI524302 VID524301:VIE524302 VRZ524301:VSA524302 WBV524301:WBW524302 WLR524301:WLS524302 WVN524301:WVO524302 F589837:G589838 JB589837:JC589838 SX589837:SY589838 ACT589837:ACU589838 AMP589837:AMQ589838 AWL589837:AWM589838 BGH589837:BGI589838 BQD589837:BQE589838 BZZ589837:CAA589838 CJV589837:CJW589838 CTR589837:CTS589838 DDN589837:DDO589838 DNJ589837:DNK589838 DXF589837:DXG589838 EHB589837:EHC589838 EQX589837:EQY589838 FAT589837:FAU589838 FKP589837:FKQ589838 FUL589837:FUM589838 GEH589837:GEI589838 GOD589837:GOE589838 GXZ589837:GYA589838 HHV589837:HHW589838 HRR589837:HRS589838 IBN589837:IBO589838 ILJ589837:ILK589838 IVF589837:IVG589838 JFB589837:JFC589838 JOX589837:JOY589838 JYT589837:JYU589838 KIP589837:KIQ589838 KSL589837:KSM589838 LCH589837:LCI589838 LMD589837:LME589838 LVZ589837:LWA589838 MFV589837:MFW589838 MPR589837:MPS589838 MZN589837:MZO589838 NJJ589837:NJK589838 NTF589837:NTG589838 ODB589837:ODC589838 OMX589837:OMY589838 OWT589837:OWU589838 PGP589837:PGQ589838 PQL589837:PQM589838 QAH589837:QAI589838 QKD589837:QKE589838 QTZ589837:QUA589838 RDV589837:RDW589838 RNR589837:RNS589838 RXN589837:RXO589838 SHJ589837:SHK589838 SRF589837:SRG589838 TBB589837:TBC589838 TKX589837:TKY589838 TUT589837:TUU589838 UEP589837:UEQ589838 UOL589837:UOM589838 UYH589837:UYI589838 VID589837:VIE589838 VRZ589837:VSA589838 WBV589837:WBW589838 WLR589837:WLS589838 WVN589837:WVO589838 F655373:G655374 JB655373:JC655374 SX655373:SY655374 ACT655373:ACU655374 AMP655373:AMQ655374 AWL655373:AWM655374 BGH655373:BGI655374 BQD655373:BQE655374 BZZ655373:CAA655374 CJV655373:CJW655374 CTR655373:CTS655374 DDN655373:DDO655374 DNJ655373:DNK655374 DXF655373:DXG655374 EHB655373:EHC655374 EQX655373:EQY655374 FAT655373:FAU655374 FKP655373:FKQ655374 FUL655373:FUM655374 GEH655373:GEI655374 GOD655373:GOE655374 GXZ655373:GYA655374 HHV655373:HHW655374 HRR655373:HRS655374 IBN655373:IBO655374 ILJ655373:ILK655374 IVF655373:IVG655374 JFB655373:JFC655374 JOX655373:JOY655374 JYT655373:JYU655374 KIP655373:KIQ655374 KSL655373:KSM655374 LCH655373:LCI655374 LMD655373:LME655374 LVZ655373:LWA655374 MFV655373:MFW655374 MPR655373:MPS655374 MZN655373:MZO655374 NJJ655373:NJK655374 NTF655373:NTG655374 ODB655373:ODC655374 OMX655373:OMY655374 OWT655373:OWU655374 PGP655373:PGQ655374 PQL655373:PQM655374 QAH655373:QAI655374 QKD655373:QKE655374 QTZ655373:QUA655374 RDV655373:RDW655374 RNR655373:RNS655374 RXN655373:RXO655374 SHJ655373:SHK655374 SRF655373:SRG655374 TBB655373:TBC655374 TKX655373:TKY655374 TUT655373:TUU655374 UEP655373:UEQ655374 UOL655373:UOM655374 UYH655373:UYI655374 VID655373:VIE655374 VRZ655373:VSA655374 WBV655373:WBW655374 WLR655373:WLS655374 WVN655373:WVO655374 F720909:G720910 JB720909:JC720910 SX720909:SY720910 ACT720909:ACU720910 AMP720909:AMQ720910 AWL720909:AWM720910 BGH720909:BGI720910 BQD720909:BQE720910 BZZ720909:CAA720910 CJV720909:CJW720910 CTR720909:CTS720910 DDN720909:DDO720910 DNJ720909:DNK720910 DXF720909:DXG720910 EHB720909:EHC720910 EQX720909:EQY720910 FAT720909:FAU720910 FKP720909:FKQ720910 FUL720909:FUM720910 GEH720909:GEI720910 GOD720909:GOE720910 GXZ720909:GYA720910 HHV720909:HHW720910 HRR720909:HRS720910 IBN720909:IBO720910 ILJ720909:ILK720910 IVF720909:IVG720910 JFB720909:JFC720910 JOX720909:JOY720910 JYT720909:JYU720910 KIP720909:KIQ720910 KSL720909:KSM720910 LCH720909:LCI720910 LMD720909:LME720910 LVZ720909:LWA720910 MFV720909:MFW720910 MPR720909:MPS720910 MZN720909:MZO720910 NJJ720909:NJK720910 NTF720909:NTG720910 ODB720909:ODC720910 OMX720909:OMY720910 OWT720909:OWU720910 PGP720909:PGQ720910 PQL720909:PQM720910 QAH720909:QAI720910 QKD720909:QKE720910 QTZ720909:QUA720910 RDV720909:RDW720910 RNR720909:RNS720910 RXN720909:RXO720910 SHJ720909:SHK720910 SRF720909:SRG720910 TBB720909:TBC720910 TKX720909:TKY720910 TUT720909:TUU720910 UEP720909:UEQ720910 UOL720909:UOM720910 UYH720909:UYI720910 VID720909:VIE720910 VRZ720909:VSA720910 WBV720909:WBW720910 WLR720909:WLS720910 WVN720909:WVO720910 F786445:G786446 JB786445:JC786446 SX786445:SY786446 ACT786445:ACU786446 AMP786445:AMQ786446 AWL786445:AWM786446 BGH786445:BGI786446 BQD786445:BQE786446 BZZ786445:CAA786446 CJV786445:CJW786446 CTR786445:CTS786446 DDN786445:DDO786446 DNJ786445:DNK786446 DXF786445:DXG786446 EHB786445:EHC786446 EQX786445:EQY786446 FAT786445:FAU786446 FKP786445:FKQ786446 FUL786445:FUM786446 GEH786445:GEI786446 GOD786445:GOE786446 GXZ786445:GYA786446 HHV786445:HHW786446 HRR786445:HRS786446 IBN786445:IBO786446 ILJ786445:ILK786446 IVF786445:IVG786446 JFB786445:JFC786446 JOX786445:JOY786446 JYT786445:JYU786446 KIP786445:KIQ786446 KSL786445:KSM786446 LCH786445:LCI786446 LMD786445:LME786446 LVZ786445:LWA786446 MFV786445:MFW786446 MPR786445:MPS786446 MZN786445:MZO786446 NJJ786445:NJK786446 NTF786445:NTG786446 ODB786445:ODC786446 OMX786445:OMY786446 OWT786445:OWU786446 PGP786445:PGQ786446 PQL786445:PQM786446 QAH786445:QAI786446 QKD786445:QKE786446 QTZ786445:QUA786446 RDV786445:RDW786446 RNR786445:RNS786446 RXN786445:RXO786446 SHJ786445:SHK786446 SRF786445:SRG786446 TBB786445:TBC786446 TKX786445:TKY786446 TUT786445:TUU786446 UEP786445:UEQ786446 UOL786445:UOM786446 UYH786445:UYI786446 VID786445:VIE786446 VRZ786445:VSA786446 WBV786445:WBW786446 WLR786445:WLS786446 WVN786445:WVO786446 F851981:G851982 JB851981:JC851982 SX851981:SY851982 ACT851981:ACU851982 AMP851981:AMQ851982 AWL851981:AWM851982 BGH851981:BGI851982 BQD851981:BQE851982 BZZ851981:CAA851982 CJV851981:CJW851982 CTR851981:CTS851982 DDN851981:DDO851982 DNJ851981:DNK851982 DXF851981:DXG851982 EHB851981:EHC851982 EQX851981:EQY851982 FAT851981:FAU851982 FKP851981:FKQ851982 FUL851981:FUM851982 GEH851981:GEI851982 GOD851981:GOE851982 GXZ851981:GYA851982 HHV851981:HHW851982 HRR851981:HRS851982 IBN851981:IBO851982 ILJ851981:ILK851982 IVF851981:IVG851982 JFB851981:JFC851982 JOX851981:JOY851982 JYT851981:JYU851982 KIP851981:KIQ851982 KSL851981:KSM851982 LCH851981:LCI851982 LMD851981:LME851982 LVZ851981:LWA851982 MFV851981:MFW851982 MPR851981:MPS851982 MZN851981:MZO851982 NJJ851981:NJK851982 NTF851981:NTG851982 ODB851981:ODC851982 OMX851981:OMY851982 OWT851981:OWU851982 PGP851981:PGQ851982 PQL851981:PQM851982 QAH851981:QAI851982 QKD851981:QKE851982 QTZ851981:QUA851982 RDV851981:RDW851982 RNR851981:RNS851982 RXN851981:RXO851982 SHJ851981:SHK851982 SRF851981:SRG851982 TBB851981:TBC851982 TKX851981:TKY851982 TUT851981:TUU851982 UEP851981:UEQ851982 UOL851981:UOM851982 UYH851981:UYI851982 VID851981:VIE851982 VRZ851981:VSA851982 WBV851981:WBW851982 WLR851981:WLS851982 WVN851981:WVO851982 F917517:G917518 JB917517:JC917518 SX917517:SY917518 ACT917517:ACU917518 AMP917517:AMQ917518 AWL917517:AWM917518 BGH917517:BGI917518 BQD917517:BQE917518 BZZ917517:CAA917518 CJV917517:CJW917518 CTR917517:CTS917518 DDN917517:DDO917518 DNJ917517:DNK917518 DXF917517:DXG917518 EHB917517:EHC917518 EQX917517:EQY917518 FAT917517:FAU917518 FKP917517:FKQ917518 FUL917517:FUM917518 GEH917517:GEI917518 GOD917517:GOE917518 GXZ917517:GYA917518 HHV917517:HHW917518 HRR917517:HRS917518 IBN917517:IBO917518 ILJ917517:ILK917518 IVF917517:IVG917518 JFB917517:JFC917518 JOX917517:JOY917518 JYT917517:JYU917518 KIP917517:KIQ917518 KSL917517:KSM917518 LCH917517:LCI917518 LMD917517:LME917518 LVZ917517:LWA917518 MFV917517:MFW917518 MPR917517:MPS917518 MZN917517:MZO917518 NJJ917517:NJK917518 NTF917517:NTG917518 ODB917517:ODC917518 OMX917517:OMY917518 OWT917517:OWU917518 PGP917517:PGQ917518 PQL917517:PQM917518 QAH917517:QAI917518 QKD917517:QKE917518 QTZ917517:QUA917518 RDV917517:RDW917518 RNR917517:RNS917518 RXN917517:RXO917518 SHJ917517:SHK917518 SRF917517:SRG917518 TBB917517:TBC917518 TKX917517:TKY917518 TUT917517:TUU917518 UEP917517:UEQ917518 UOL917517:UOM917518 UYH917517:UYI917518 VID917517:VIE917518 VRZ917517:VSA917518 WBV917517:WBW917518 WLR917517:WLS917518 WVN917517:WVO917518 F983053:G983054 JB983053:JC983054 SX983053:SY983054 ACT983053:ACU983054 AMP983053:AMQ983054 AWL983053:AWM983054 BGH983053:BGI983054 BQD983053:BQE983054 BZZ983053:CAA983054 CJV983053:CJW983054 CTR983053:CTS983054 DDN983053:DDO983054 DNJ983053:DNK983054 DXF983053:DXG983054 EHB983053:EHC983054 EQX983053:EQY983054 FAT983053:FAU983054 FKP983053:FKQ983054 FUL983053:FUM983054 GEH983053:GEI983054 GOD983053:GOE983054 GXZ983053:GYA983054 HHV983053:HHW983054 HRR983053:HRS983054 IBN983053:IBO983054 ILJ983053:ILK983054 IVF983053:IVG983054 JFB983053:JFC983054 JOX983053:JOY983054 JYT983053:JYU983054 KIP983053:KIQ983054 KSL983053:KSM983054 LCH983053:LCI983054 LMD983053:LME983054 LVZ983053:LWA983054 MFV983053:MFW983054 MPR983053:MPS983054 MZN983053:MZO983054 NJJ983053:NJK983054 NTF983053:NTG983054 ODB983053:ODC983054 OMX983053:OMY983054 OWT983053:OWU983054 PGP983053:PGQ983054 PQL983053:PQM983054 QAH983053:QAI983054 QKD983053:QKE983054 QTZ983053:QUA983054 RDV983053:RDW983054 RNR983053:RNS983054 RXN983053:RXO983054 SHJ983053:SHK983054 SRF983053:SRG983054 TBB983053:TBC983054 TKX983053:TKY983054 TUT983053:TUU983054 UEP983053:UEQ983054 UOL983053:UOM983054 UYH983053:UYI983054 VID983053:VIE983054 VRZ983053:VSA983054 WBV983053:WBW983054 WLR983053:WLS983054 WVN983053:WVO983054" xr:uid="{00000000-0002-0000-0000-000000000000}"/>
    <dataValidation allowBlank="1" showInputMessage="1" showErrorMessage="1" promptTitle="Päivämäärä" prompt="Syötä päivämäärä muodossa p.k. (päivä.kuukausi)!" sqref="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xr:uid="{00000000-0002-0000-0000-000001000000}"/>
  </dataValidations>
  <pageMargins left="0.23622047244094491" right="0.23622047244094491" top="0.74803149606299213" bottom="0.74803149606299213" header="0.31496062992125984" footer="0.31496062992125984"/>
  <pageSetup paperSize="9" scale="8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E53" sqref="E53"/>
    </sheetView>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Company>Turun kaupunki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Helminen Reima</dc:creator>
  <cp:lastModifiedBy>Andsten Elina</cp:lastModifiedBy>
  <cp:lastPrinted>2023-10-09T05:22:51Z</cp:lastPrinted>
  <dcterms:created xsi:type="dcterms:W3CDTF">2012-02-14T13:18:38Z</dcterms:created>
  <dcterms:modified xsi:type="dcterms:W3CDTF">2024-09-05T05:44:04Z</dcterms:modified>
</cp:coreProperties>
</file>