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xr:revisionPtr revIDLastSave="0" documentId="8_{E5F59B03-8C4E-41FE-B91D-9B058FFAAF2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_com.sap.ip.bi.xl.hiddensheet" sheetId="2" state="veryHidden" r:id="rId1"/>
    <sheet name="Sheet1" sheetId="1" r:id="rId2"/>
  </sheets>
  <definedNames>
    <definedName name="SAPCrosstab1">Sheet1!$A$1:$L$142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<sst xmlns="http://schemas.openxmlformats.org/spreadsheetml/2006/main" count="350" uniqueCount="300">
  <si>
    <t/>
  </si>
  <si>
    <t>Kustannusarvio
ja sen muutokset</t>
  </si>
  <si>
    <t>Edellisten
vuosien käyttö</t>
  </si>
  <si>
    <t>Toteuma 
1 - 16 2021</t>
  </si>
  <si>
    <t>Kustannusarviosta
käyttämättä</t>
  </si>
  <si>
    <t>Kustannusarviosta
käyttämättä -%</t>
  </si>
  <si>
    <t>Talousarvio 
2021</t>
  </si>
  <si>
    <t>Talousarvio-
siirrot
2021</t>
  </si>
  <si>
    <t>Talousarvio
muutokset
2021</t>
  </si>
  <si>
    <t>Talousarvio
muutoksineen
2021</t>
  </si>
  <si>
    <t>Poikkeama
Toteuma -
TA muutoksineen</t>
  </si>
  <si>
    <t>Palvelualueen ylitysesitykset</t>
  </si>
  <si>
    <t>Esitettävät perustelut määrärahojen ylitykselle vuodelle 2022</t>
  </si>
  <si>
    <t>Esitys määrärahan muutoksesta Kh/Kv</t>
  </si>
  <si>
    <t>Projekti</t>
  </si>
  <si>
    <t>EUR</t>
  </si>
  <si>
    <t>%</t>
  </si>
  <si>
    <t>esitetty kohteittain alla</t>
  </si>
  <si>
    <t>Kokonaistulos</t>
  </si>
  <si>
    <t>2021TURKU</t>
  </si>
  <si>
    <t>Turku IM-hierarkia 2021</t>
  </si>
  <si>
    <t>2021YHTEENSA</t>
  </si>
  <si>
    <t>Investointihankkeet yhteensä</t>
  </si>
  <si>
    <t>2021INVOHJELMAT</t>
  </si>
  <si>
    <t>Investointiohjelmat</t>
  </si>
  <si>
    <t>2021TILA</t>
  </si>
  <si>
    <t>Toimitilojen rakennutt. menot yhteensä</t>
  </si>
  <si>
    <t>2021TILAA</t>
  </si>
  <si>
    <t>Nimetyt investointihankkeet &gt;1 M€, kh</t>
  </si>
  <si>
    <t>2021TILAAA</t>
  </si>
  <si>
    <t>Nimetyt investointihankkeet, kh</t>
  </si>
  <si>
    <t>2021TILAAAA</t>
  </si>
  <si>
    <t>I-1002-200245</t>
  </si>
  <si>
    <t>Paavo Nurmen stadion, pääkatsomo korjaus</t>
  </si>
  <si>
    <t>Toteutus siirtynyt kesälle 2022</t>
  </si>
  <si>
    <t>I-1002-200327</t>
  </si>
  <si>
    <t>Kärsämäen sivupaloasema peruskorjaus</t>
  </si>
  <si>
    <t>Toteutus siirtynyt vuodelle 2022</t>
  </si>
  <si>
    <t>I-1002-200299</t>
  </si>
  <si>
    <t>Nummen koulutalo, tekninen peruskorjaus</t>
  </si>
  <si>
    <t>I-1002-200298</t>
  </si>
  <si>
    <t>Wäinö Aaltosen koulu, Ylikylän korv rak</t>
  </si>
  <si>
    <t>I-1002-200262</t>
  </si>
  <si>
    <t>Luolavuoren koulutalon pk tai korvaava</t>
  </si>
  <si>
    <t>I-1002-200261</t>
  </si>
  <si>
    <t>Lyseon koulutalon perusk tai korvaava</t>
  </si>
  <si>
    <t>I-1002-200252</t>
  </si>
  <si>
    <t>Raunistulan koulu, tekninen peruskorjaus</t>
  </si>
  <si>
    <t>I-1002-200218</t>
  </si>
  <si>
    <t>Byråbo/Kaupungint. pihapii(ei kirj.)</t>
  </si>
  <si>
    <t>I-1002-200217</t>
  </si>
  <si>
    <t>Konserttitalon uudisrakentaminen</t>
  </si>
  <si>
    <t>Siirretty kehitysvaiheeseen ja kehitysvaiheen kuluja jäänyt käyttämättä vuonna 2021</t>
  </si>
  <si>
    <t>I-1002-200216</t>
  </si>
  <si>
    <t>Kaskenk. päiväk. pk ja laajen(budj)</t>
  </si>
  <si>
    <t>I-1002-200215</t>
  </si>
  <si>
    <t>Suikkilan koulu ja Talink. pv-koti</t>
  </si>
  <si>
    <t>I-1002-200212</t>
  </si>
  <si>
    <t>Lausteen koulu</t>
  </si>
  <si>
    <t>I-1002-200204</t>
  </si>
  <si>
    <t>Pääskyvuoren koulu, pk ja uudisrakentam.</t>
  </si>
  <si>
    <t>I-1002-200166</t>
  </si>
  <si>
    <t>Kallelankadun päiväkoti, pp ja muutostyö</t>
  </si>
  <si>
    <t>Hankkeen loppuunsaattamista varten</t>
  </si>
  <si>
    <t>I-1002-200157</t>
  </si>
  <si>
    <t>Hannunniitun koulu, tekn. ja toim. muut.</t>
  </si>
  <si>
    <t>Hankkeen kolmasvaihe on siirtynyt vuodelle 2022</t>
  </si>
  <si>
    <t>I-1002-200130</t>
  </si>
  <si>
    <t>Viinamäen päiväkodin uudisrakentaminen</t>
  </si>
  <si>
    <t>I-1002-200126</t>
  </si>
  <si>
    <t>Tommilan pk uudisrak. (ent.Niitunniska)</t>
  </si>
  <si>
    <t>2021TILAAAB</t>
  </si>
  <si>
    <t>Sirkkalan koulu, Nimetty hanke, kh</t>
  </si>
  <si>
    <t>I-1002-200341</t>
  </si>
  <si>
    <t>Sirkkalan koulu (ei kirj)</t>
  </si>
  <si>
    <t>I-1002-200340</t>
  </si>
  <si>
    <t>Sirkkalan koulu, rakennus 5</t>
  </si>
  <si>
    <t>DIV0</t>
  </si>
  <si>
    <t>I-1002-200339</t>
  </si>
  <si>
    <t>Sirkkalan koulu, rakennus 4</t>
  </si>
  <si>
    <t>I-1002-200337</t>
  </si>
  <si>
    <t>Sirkkalan koulu, rakennus 2</t>
  </si>
  <si>
    <t>I-1002-200336</t>
  </si>
  <si>
    <t>Sirkkalan koulu, rakennus 1</t>
  </si>
  <si>
    <t>I-1002-200159</t>
  </si>
  <si>
    <t>Sirkkalan koulu, rak.6, uudisrakennus</t>
  </si>
  <si>
    <t>2021TILAAAC</t>
  </si>
  <si>
    <t>Kaupungintalon korttelin perustukset, kh</t>
  </si>
  <si>
    <t>I-1002-200263</t>
  </si>
  <si>
    <t>Kaupungintalon korttelin perustukset</t>
  </si>
  <si>
    <t>2021TILAAB</t>
  </si>
  <si>
    <t>Energiatehokkuusinvestoinnit, kh</t>
  </si>
  <si>
    <t>2021TILAABA</t>
  </si>
  <si>
    <t>W A koulu, energiatehokkuus</t>
  </si>
  <si>
    <t>I-1002-200231</t>
  </si>
  <si>
    <t>W A koulu, Hemmola, energiatehokkuus</t>
  </si>
  <si>
    <t>I-1002-200310</t>
  </si>
  <si>
    <t>W A koulu, Wäiski, energiatehokkuus</t>
  </si>
  <si>
    <t>I-1002-200309</t>
  </si>
  <si>
    <t>W A koulu, Paavohalli, energiatehokkuus</t>
  </si>
  <si>
    <t>I-1002-200307</t>
  </si>
  <si>
    <t>W A koulu, energiatehokkuus (ei kirj)</t>
  </si>
  <si>
    <t>2021TILAABB</t>
  </si>
  <si>
    <t>Energiatehokkuusinvestoinnit</t>
  </si>
  <si>
    <t>I-1002-200324</t>
  </si>
  <si>
    <t>Ilpoisten koulu ja palloiluh, energiateh</t>
  </si>
  <si>
    <t>I-1002-200323</t>
  </si>
  <si>
    <t>Halisten päiväkoti, energiatehokkuus</t>
  </si>
  <si>
    <t>I-1002-200322</t>
  </si>
  <si>
    <t>Aurajoen koulu, energiatehokkuus</t>
  </si>
  <si>
    <t>I-1002-200321</t>
  </si>
  <si>
    <t>Aunelan koulu ja palloiluhall, energiate</t>
  </si>
  <si>
    <t>I-1002-200209</t>
  </si>
  <si>
    <t>Energiatehokkuusinvestoinnit (ei kirj.)</t>
  </si>
  <si>
    <t>2021TILAB</t>
  </si>
  <si>
    <t>Pienet hankkeet &lt;1 M€, kh</t>
  </si>
  <si>
    <t>2021TILABC</t>
  </si>
  <si>
    <t>Pihat</t>
  </si>
  <si>
    <t>I-1002-200328</t>
  </si>
  <si>
    <t>Paavinkatu 15 saattoliikenne</t>
  </si>
  <si>
    <t>I-1002-200320</t>
  </si>
  <si>
    <t>Kurjenmäkikotien pihatie</t>
  </si>
  <si>
    <t>I-1002-200306</t>
  </si>
  <si>
    <t>Tähtitorninkadun pvkoti, leikkiväl, piha</t>
  </si>
  <si>
    <t>I-1002-200291</t>
  </si>
  <si>
    <t>Käsityöläiskatu 20, leikkiväl ja sadeves</t>
  </si>
  <si>
    <t>I-1002-200290</t>
  </si>
  <si>
    <t>Ruiskatu 8, tontin sisäiset liikennejärj</t>
  </si>
  <si>
    <t>I-1002-200289</t>
  </si>
  <si>
    <t>Kärsämäen koulu, leikkiväl,sadevesi,piha</t>
  </si>
  <si>
    <t>I-1002-200247</t>
  </si>
  <si>
    <t>Raunistulan koulu, muurin purku ja uusim</t>
  </si>
  <si>
    <t>2021TILABE</t>
  </si>
  <si>
    <t>Keittiökorjaukset</t>
  </si>
  <si>
    <t>I-1002-200296</t>
  </si>
  <si>
    <t>Sävelkujan päiväkoti, keittiön uusiminen</t>
  </si>
  <si>
    <t>I-1002-200295</t>
  </si>
  <si>
    <t>Arkeologinkadun päiväkoti, keittön korj</t>
  </si>
  <si>
    <t>I-1002-200294</t>
  </si>
  <si>
    <t>Anniitunkadun päiväkoti, keittiön korj</t>
  </si>
  <si>
    <t>I-1002-200293</t>
  </si>
  <si>
    <t>Puropellon koulu, keittiö, sosiaalitila</t>
  </si>
  <si>
    <t>I-1002-200292</t>
  </si>
  <si>
    <t>Moikoisten lastenkoti, keittiö uusiminen</t>
  </si>
  <si>
    <t>I-1002-200227</t>
  </si>
  <si>
    <t>Juhannuskukkulan koulu, rak.A keittiö</t>
  </si>
  <si>
    <t>2021TILABF</t>
  </si>
  <si>
    <t>Akuutit sisäilmahankkeet</t>
  </si>
  <si>
    <t>I-1002-200329</t>
  </si>
  <si>
    <t>Maksalankadun lastenkoti sisäilmakorjauk</t>
  </si>
  <si>
    <t>I-1002-200301</t>
  </si>
  <si>
    <t>Varissuon terveysasema, sisäilma(ei kir)</t>
  </si>
  <si>
    <t>I-1002-200300</t>
  </si>
  <si>
    <t>Keskuspaloasema, kosteuvauriokorj. ja IV</t>
  </si>
  <si>
    <t>I-1002-200257</t>
  </si>
  <si>
    <t>Varissuon terveysasema sisäilmakorjauks</t>
  </si>
  <si>
    <t>2021TILABG</t>
  </si>
  <si>
    <t>Sitomattomat</t>
  </si>
  <si>
    <t>I-1002-200045</t>
  </si>
  <si>
    <t>Sitomattomat (ei kirj)</t>
  </si>
  <si>
    <t>2021TILABH</t>
  </si>
  <si>
    <t>Aikaistettu toteutussuunnittelu</t>
  </si>
  <si>
    <t>I-1002-200127</t>
  </si>
  <si>
    <t>Ruiskatu 8, muutostyöt ja tekniset korj.</t>
  </si>
  <si>
    <t>2021TILABI</t>
  </si>
  <si>
    <t>Kiinteistöjen liittymismaksut</t>
  </si>
  <si>
    <t>I-1002-200375</t>
  </si>
  <si>
    <t>Kiinteistöjen liittymismaksut 2021</t>
  </si>
  <si>
    <t>2021TILABA</t>
  </si>
  <si>
    <t>2021TILABAB</t>
  </si>
  <si>
    <t>Lukitusprojektit</t>
  </si>
  <si>
    <t>I-1002-200272</t>
  </si>
  <si>
    <t>Paattisten koulu, lukitukset</t>
  </si>
  <si>
    <t>I-1002-200271</t>
  </si>
  <si>
    <t>Hepokullan ABC-koulutalo, lukitukset</t>
  </si>
  <si>
    <t>I-1002-200270</t>
  </si>
  <si>
    <t>Hepokullan koulutalo, lukitukset</t>
  </si>
  <si>
    <t>I-1002-200269</t>
  </si>
  <si>
    <t>Pallivahan koulu, lukitukset</t>
  </si>
  <si>
    <t>I-1002-200268</t>
  </si>
  <si>
    <t>Cygnaeuksen koulu, lukitukset</t>
  </si>
  <si>
    <t>I-1002-200267</t>
  </si>
  <si>
    <t>Luostarivuori, uusi osa, lukitukset</t>
  </si>
  <si>
    <t>I-1002-200266</t>
  </si>
  <si>
    <t>Luostarivuoren koulu,vanha os,lukitukset</t>
  </si>
  <si>
    <t>I-1002-200253</t>
  </si>
  <si>
    <t>Lukitusprojektit (ei kirj.)</t>
  </si>
  <si>
    <t>I-1002-200235</t>
  </si>
  <si>
    <t>Puropellon koulu, lukitukset</t>
  </si>
  <si>
    <t>I-1002-200234</t>
  </si>
  <si>
    <t>Ilpoisten koulu, lukitukset</t>
  </si>
  <si>
    <t>I-1002-200233</t>
  </si>
  <si>
    <t>Raunistulan koulu, lukitukset</t>
  </si>
  <si>
    <t>2021TILABAC</t>
  </si>
  <si>
    <t>Päiväkotien paloilmoittimet</t>
  </si>
  <si>
    <t>I-1002-200273</t>
  </si>
  <si>
    <t>Päiväkotien paloilmoittimien uusiminen</t>
  </si>
  <si>
    <t>2021TILABAD</t>
  </si>
  <si>
    <t>Tähtitorninkadu pvk, tekniset korjaukset</t>
  </si>
  <si>
    <t>I-1002-200303</t>
  </si>
  <si>
    <t>Tähtitorninkadun pvkoti, rak3 tekn.korj.</t>
  </si>
  <si>
    <t>2021TILABAE</t>
  </si>
  <si>
    <t>AV-projektit</t>
  </si>
  <si>
    <t>I-1002-200345</t>
  </si>
  <si>
    <t>Luostarivuoren koulu, vanha osa, AV-lait</t>
  </si>
  <si>
    <t>I-1002-200334</t>
  </si>
  <si>
    <t>Varissuon koulu, AV-laitteet</t>
  </si>
  <si>
    <t>I-1002-200333</t>
  </si>
  <si>
    <t>Rieskalähteen koulu, AV-laitteet</t>
  </si>
  <si>
    <t>I-1002-200332</t>
  </si>
  <si>
    <t>Pansion koulu, AV-laitteet</t>
  </si>
  <si>
    <t>I-1002-200331</t>
  </si>
  <si>
    <t>Paattisten koulutalo, AV-laitteet</t>
  </si>
  <si>
    <t>I-1002-200330</t>
  </si>
  <si>
    <t>Luostarivuoren koulu, uusi osa, AV-laitt</t>
  </si>
  <si>
    <t>I-1002-200317</t>
  </si>
  <si>
    <t>W A koulu, AV-laitteet</t>
  </si>
  <si>
    <t>I-1002-200316</t>
  </si>
  <si>
    <t>Vasaramäen koulu, AV-laitteet</t>
  </si>
  <si>
    <t>I-1002-200315</t>
  </si>
  <si>
    <t>Topeliuksen koulu, AV-laitteet</t>
  </si>
  <si>
    <t>I-1002-200314</t>
  </si>
  <si>
    <t>St. Olofskolan, AV-laitteet</t>
  </si>
  <si>
    <t>I-1002-200313</t>
  </si>
  <si>
    <t>Moision koulu, AV-laitteet</t>
  </si>
  <si>
    <t>I-1002-200312</t>
  </si>
  <si>
    <t>Kähärin koulu, AV-laitteet</t>
  </si>
  <si>
    <t>I-1002-200280</t>
  </si>
  <si>
    <t>AV-projektit (ei kirj.)</t>
  </si>
  <si>
    <t>2021TILABAA</t>
  </si>
  <si>
    <t>Pienet hankkeet</t>
  </si>
  <si>
    <t>I-1002-200318</t>
  </si>
  <si>
    <t>Veritas päätykatsomo</t>
  </si>
  <si>
    <t>I-1002-200304</t>
  </si>
  <si>
    <t>Ruiskatu 8, keittiö,ruokasali,muutostyöt</t>
  </si>
  <si>
    <t>I-1002-200302</t>
  </si>
  <si>
    <t>Suurtorin alueen perustusten vahvistamin</t>
  </si>
  <si>
    <t>I-1002-200281</t>
  </si>
  <si>
    <t>Keltasirkunpolun pv-koti, loppuosan korj</t>
  </si>
  <si>
    <t>I-1002-200279</t>
  </si>
  <si>
    <t>Kurjenmäki, rak.41, huuhteluhuone</t>
  </si>
  <si>
    <t>I-1002-200278</t>
  </si>
  <si>
    <t>Impivaaran jalkapallohall, tekonurmi uus</t>
  </si>
  <si>
    <t>I-1002-200277</t>
  </si>
  <si>
    <t>Varissuon jäähalli, jääk.kaukalo uusimin</t>
  </si>
  <si>
    <t>I-1002-200276</t>
  </si>
  <si>
    <t>Aunelan palloiluhalli, puku-ja pesutilat</t>
  </si>
  <si>
    <t>I-1002-200275</t>
  </si>
  <si>
    <t>Hirvensalon hiihtokesk, uusi huoltohalli</t>
  </si>
  <si>
    <t>I-1002-200274</t>
  </si>
  <si>
    <t>Hämeenkatu 15, Juseliusen siipi,sisäilma</t>
  </si>
  <si>
    <t>I-1002-200265</t>
  </si>
  <si>
    <t>Villa Ståhlström, paineviemäröinti</t>
  </si>
  <si>
    <t>I-1002-200264</t>
  </si>
  <si>
    <t>Snellmanin koulu, 1. luokka ja käytävät</t>
  </si>
  <si>
    <t>I-1002-200255</t>
  </si>
  <si>
    <t>Hämeenkatu 10, tavarahissin uusiminen</t>
  </si>
  <si>
    <t>I-1002-200243</t>
  </si>
  <si>
    <t>Luostarimäki, sähkö ja lvi pp ja kehittä</t>
  </si>
  <si>
    <t>I-1002-200242</t>
  </si>
  <si>
    <t>Hätäkeskus, jäähdytyskoneiden uusiminen</t>
  </si>
  <si>
    <t>I-1002-200241</t>
  </si>
  <si>
    <t>Juseliuksen talo, IV-koneen asennustyöt</t>
  </si>
  <si>
    <t>I-1002-200240</t>
  </si>
  <si>
    <t>Jäkärlän koulu, luokk. päivitys nykytaso</t>
  </si>
  <si>
    <t>I-1002-200200</t>
  </si>
  <si>
    <t>Kurjenmäen sairaala, rak.42, kylpyh korj</t>
  </si>
  <si>
    <t>I-1002-200136</t>
  </si>
  <si>
    <t>Villa Kolkanniemi perusparannus</t>
  </si>
  <si>
    <t>2021TILABB</t>
  </si>
  <si>
    <t>Julkisivu- ja kattokorjaukset</t>
  </si>
  <si>
    <t>I-1002-200319</t>
  </si>
  <si>
    <t>Katedralskolan katon maalaus</t>
  </si>
  <si>
    <t>I-1002-200305</t>
  </si>
  <si>
    <t>Konserttitalon katto</t>
  </si>
  <si>
    <t>I-1002-200288</t>
  </si>
  <si>
    <t>Orminkujan päiväkoti, katto</t>
  </si>
  <si>
    <t>I-1002-200287</t>
  </si>
  <si>
    <t>Suotorpan pv-koti, julkisiv,ikk,ovet uus</t>
  </si>
  <si>
    <t>I-1002-200286</t>
  </si>
  <si>
    <t>Paavo Nurmen stadion, pukuhuoneet</t>
  </si>
  <si>
    <t>I-1002-200285</t>
  </si>
  <si>
    <t>Paavo Nurmen stadion, yläkentän katsomo</t>
  </si>
  <si>
    <t>I-1002-200284</t>
  </si>
  <si>
    <t>Linnankatu 39, korkean osan katto uusimi</t>
  </si>
  <si>
    <t>I-1002-200283</t>
  </si>
  <si>
    <t>Anniitunkadun päiväkoti, vesikatto uusim</t>
  </si>
  <si>
    <t>I-1002-200282</t>
  </si>
  <si>
    <t>Hämeenkatu 10, julkisivut ja poistumisti</t>
  </si>
  <si>
    <t>I-1002-200259</t>
  </si>
  <si>
    <t>Peltolan koulutalo rak.C kattoik korjaus</t>
  </si>
  <si>
    <t>I-1002-200258</t>
  </si>
  <si>
    <t>Peltolan koulutalo rak.B kattoik korjaus</t>
  </si>
  <si>
    <t>I-1002-200246</t>
  </si>
  <si>
    <t>Raunistulan koulu, uuden osan vesikatto</t>
  </si>
  <si>
    <t>I-1002-200238</t>
  </si>
  <si>
    <t>WA museo, vesikaton uusiminen (loppuosa)</t>
  </si>
  <si>
    <t>I-1002-200115</t>
  </si>
  <si>
    <t>Olympiasaunan vesikaton uusiminen</t>
  </si>
  <si>
    <t>Ei kohd. Projekti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</si>
</sst>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,000"/>
    <numFmt numFmtId="165" formatCode="&quot;[+] &quot;@"/>
    <numFmt numFmtId="166" formatCode="#,##0.0;\-#,##0.0;#,##0.0"/>
    <numFmt numFmtId="167" formatCode="&quot;     &quot;@"/>
    <numFmt numFmtId="168" formatCode="&quot;[-] &quot;@"/>
    <numFmt numFmtId="169" formatCode="&quot;  [-] &quot;@"/>
    <numFmt numFmtId="170" formatCode="&quot;    [-] &quot;@"/>
    <numFmt numFmtId="171" formatCode="&quot;      [-] &quot;@"/>
    <numFmt numFmtId="172" formatCode="&quot;        [-] &quot;@"/>
    <numFmt numFmtId="173" formatCode="&quot;          [-] &quot;@"/>
    <numFmt numFmtId="174" formatCode="&quot;            [-] &quot;@"/>
    <numFmt numFmtId="175" formatCode="&quot;                   &quot;@"/>
    <numFmt numFmtId="176" formatCode="&quot;                 &quot;@"/>
  </numFmts>
  <fonts count="14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</borders>
  <cellStyleXfs count="40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</cellStyleXfs>
  <cellXfs count="36">
    <xf numFmtId="0" fontId="0" fillId="0" borderId="0" xfId="0"/>
    <xf numFmtId="39" fontId="2" fillId="0" borderId="2" xfId="2" applyNumberFormat="1">
      <alignment horizontal="right" vertical="center"/>
    </xf>
    <xf numFmtId="37" fontId="2" fillId="0" borderId="2" xfId="2" applyNumberFormat="1">
      <alignment horizontal="right" vertical="center"/>
    </xf>
    <xf numFmtId="166" fontId="2" fillId="0" borderId="2" xfId="2" applyNumberFormat="1">
      <alignment horizontal="right" vertical="center"/>
    </xf>
    <xf numFmtId="37" fontId="2" fillId="0" borderId="7" xfId="2" applyNumberFormat="1" applyBorder="1">
      <alignment horizontal="right" vertical="center"/>
    </xf>
    <xf numFmtId="37" fontId="1" fillId="0" borderId="3" xfId="3" applyNumberFormat="1">
      <alignment horizontal="right" vertical="center"/>
    </xf>
    <xf numFmtId="39" fontId="1" fillId="0" borderId="3" xfId="3" applyNumberFormat="1">
      <alignment horizontal="right" vertical="center"/>
    </xf>
    <xf numFmtId="166" fontId="1" fillId="0" borderId="3" xfId="3" applyNumberFormat="1">
      <alignment horizontal="right" vertical="center"/>
    </xf>
    <xf numFmtId="37" fontId="2" fillId="0" borderId="8" xfId="2" applyNumberFormat="1" applyBorder="1">
      <alignment horizontal="right" vertical="center"/>
    </xf>
    <xf numFmtId="37" fontId="1" fillId="0" borderId="10" xfId="3" applyNumberFormat="1" applyBorder="1">
      <alignment horizontal="right" vertical="center"/>
    </xf>
    <xf numFmtId="37" fontId="2" fillId="0" borderId="11" xfId="2" applyNumberFormat="1" applyBorder="1">
      <alignment horizontal="right" vertical="center"/>
    </xf>
    <xf numFmtId="0" fontId="1" fillId="2" borderId="10" xfId="25" applyNumberFormat="1" applyBorder="1" applyAlignment="1"/>
    <xf numFmtId="167" fontId="1" fillId="2" borderId="9" xfId="25" quotePrefix="1" applyNumberFormat="1" applyBorder="1" applyAlignment="1"/>
    <xf numFmtId="39" fontId="2" fillId="0" borderId="8" xfId="2" applyNumberFormat="1" applyBorder="1">
      <alignment horizontal="right" vertical="center"/>
    </xf>
    <xf numFmtId="166" fontId="2" fillId="0" borderId="8" xfId="2" applyNumberFormat="1" applyBorder="1">
      <alignment horizontal="right" vertical="center"/>
    </xf>
    <xf numFmtId="0" fontId="3" fillId="5" borderId="10" xfId="30" quotePrefix="1" applyNumberFormat="1" applyBorder="1" applyAlignment="1"/>
    <xf numFmtId="172" fontId="3" fillId="5" borderId="9" xfId="30" quotePrefix="1" applyNumberFormat="1" applyBorder="1" applyAlignment="1"/>
    <xf numFmtId="173" fontId="3" fillId="5" borderId="9" xfId="30" quotePrefix="1" applyNumberFormat="1" applyBorder="1" applyAlignment="1"/>
    <xf numFmtId="174" fontId="3" fillId="5" borderId="9" xfId="30" quotePrefix="1" applyNumberFormat="1" applyBorder="1" applyAlignment="1"/>
    <xf numFmtId="175" fontId="3" fillId="5" borderId="9" xfId="30" quotePrefix="1" applyNumberFormat="1" applyBorder="1" applyAlignment="1"/>
    <xf numFmtId="176" fontId="3" fillId="5" borderId="9" xfId="30" quotePrefix="1" applyNumberFormat="1" applyBorder="1" applyAlignment="1"/>
    <xf numFmtId="0" fontId="3" fillId="16" borderId="12" xfId="26" applyNumberFormat="1" applyBorder="1" applyAlignment="1">
      <alignment wrapText="1"/>
    </xf>
    <xf numFmtId="0" fontId="0" fillId="19" borderId="0" xfId="0" applyFill="1"/>
    <xf numFmtId="0" fontId="1" fillId="2" borderId="1" xfId="1" quotePrefix="1" applyNumberFormat="1" applyBorder="1" applyAlignment="1"/>
    <xf numFmtId="0" fontId="3" fillId="16" borderId="1" xfId="26" quotePrefix="1" applyNumberFormat="1" applyBorder="1" applyAlignment="1">
      <alignment wrapText="1"/>
    </xf>
    <xf numFmtId="0" fontId="2" fillId="3" borderId="1" xfId="24" quotePrefix="1" applyNumberFormat="1" applyBorder="1" applyAlignment="1">
      <alignment horizontal="right"/>
    </xf>
    <xf numFmtId="168" fontId="3" fillId="16" borderId="1" xfId="26" quotePrefix="1" applyNumberFormat="1" applyBorder="1" applyAlignment="1"/>
    <xf numFmtId="0" fontId="3" fillId="16" borderId="1" xfId="26" quotePrefix="1" applyNumberFormat="1" applyBorder="1" applyAlignment="1"/>
    <xf numFmtId="169" fontId="3" fillId="17" borderId="1" xfId="27" quotePrefix="1" applyNumberFormat="1" applyBorder="1" applyAlignment="1"/>
    <xf numFmtId="0" fontId="3" fillId="17" borderId="1" xfId="27" quotePrefix="1" applyNumberFormat="1" applyBorder="1" applyAlignment="1"/>
    <xf numFmtId="170" fontId="3" fillId="18" borderId="1" xfId="28" quotePrefix="1" applyNumberFormat="1" applyBorder="1" applyAlignment="1"/>
    <xf numFmtId="0" fontId="3" fillId="18" borderId="1" xfId="28" quotePrefix="1" applyNumberFormat="1" applyBorder="1" applyAlignment="1"/>
    <xf numFmtId="171" fontId="3" fillId="6" borderId="1" xfId="29" quotePrefix="1" applyNumberFormat="1" applyBorder="1" applyAlignment="1"/>
    <xf numFmtId="0" fontId="3" fillId="6" borderId="1" xfId="29" quotePrefix="1" applyNumberFormat="1" applyBorder="1" applyAlignment="1"/>
    <xf numFmtId="165" fontId="3" fillId="16" borderId="1" xfId="26" quotePrefix="1" applyNumberFormat="1" applyBorder="1" applyAlignment="1"/>
    <xf numFmtId="0" fontId="0" fillId="0" borderId="0" xfId="0" applyAlignment="1">
      <alignment wrapText="1"/>
    </xf>
  </cellXfs>
  <cellStyles count="40">
    <cellStyle name="Normaali" xfId="0" builtinId="0"/>
    <cellStyle name="SAPBorder" xfId="20" xr:uid="{00000000-0005-0000-0000-000001000000}"/>
    <cellStyle name="SAPDataCell" xfId="2" xr:uid="{00000000-0005-0000-0000-000002000000}"/>
    <cellStyle name="SAPDataRemoved" xfId="21" xr:uid="{00000000-0005-0000-0000-000003000000}"/>
    <cellStyle name="SAPDataTotalCell" xfId="3" xr:uid="{00000000-0005-0000-0000-000004000000}"/>
    <cellStyle name="SAPDimensionCell" xfId="1" xr:uid="{00000000-0005-0000-0000-000005000000}"/>
    <cellStyle name="SAPEditableDataCell" xfId="5" xr:uid="{00000000-0005-0000-0000-000006000000}"/>
    <cellStyle name="SAPEditableDataTotalCell" xfId="8" xr:uid="{00000000-0005-0000-0000-000007000000}"/>
    <cellStyle name="SAPEmphasized" xfId="31" xr:uid="{00000000-0005-0000-0000-000008000000}"/>
    <cellStyle name="SAPEmphasizedEditableDataCell" xfId="33" xr:uid="{00000000-0005-0000-0000-000009000000}"/>
    <cellStyle name="SAPEmphasizedEditableDataTotalCell" xfId="34" xr:uid="{00000000-0005-0000-0000-00000A000000}"/>
    <cellStyle name="SAPEmphasizedLockedDataCell" xfId="37" xr:uid="{00000000-0005-0000-0000-00000B000000}"/>
    <cellStyle name="SAPEmphasizedLockedDataTotalCell" xfId="38" xr:uid="{00000000-0005-0000-0000-00000C000000}"/>
    <cellStyle name="SAPEmphasizedReadonlyDataCell" xfId="35" xr:uid="{00000000-0005-0000-0000-00000D000000}"/>
    <cellStyle name="SAPEmphasizedReadonlyDataTotalCell" xfId="36" xr:uid="{00000000-0005-0000-0000-00000E000000}"/>
    <cellStyle name="SAPEmphasizedTotal" xfId="32" xr:uid="{00000000-0005-0000-0000-00000F000000}"/>
    <cellStyle name="SAPError" xfId="22" xr:uid="{00000000-0005-0000-0000-000010000000}"/>
    <cellStyle name="SAPExceptionLevel1" xfId="11" xr:uid="{00000000-0005-0000-0000-000011000000}"/>
    <cellStyle name="SAPExceptionLevel2" xfId="12" xr:uid="{00000000-0005-0000-0000-000012000000}"/>
    <cellStyle name="SAPExceptionLevel3" xfId="13" xr:uid="{00000000-0005-0000-0000-000013000000}"/>
    <cellStyle name="SAPExceptionLevel4" xfId="14" xr:uid="{00000000-0005-0000-0000-000014000000}"/>
    <cellStyle name="SAPExceptionLevel5" xfId="15" xr:uid="{00000000-0005-0000-0000-000015000000}"/>
    <cellStyle name="SAPExceptionLevel6" xfId="16" xr:uid="{00000000-0005-0000-0000-000016000000}"/>
    <cellStyle name="SAPExceptionLevel7" xfId="17" xr:uid="{00000000-0005-0000-0000-000017000000}"/>
    <cellStyle name="SAPExceptionLevel8" xfId="18" xr:uid="{00000000-0005-0000-0000-000018000000}"/>
    <cellStyle name="SAPExceptionLevel9" xfId="19" xr:uid="{00000000-0005-0000-0000-000019000000}"/>
    <cellStyle name="SAPFormula" xfId="39" xr:uid="{00000000-0005-0000-0000-00001A000000}"/>
    <cellStyle name="SAPGroupingFillCell" xfId="4" xr:uid="{00000000-0005-0000-0000-00001B000000}"/>
    <cellStyle name="SAPHierarchyCell0" xfId="26" xr:uid="{00000000-0005-0000-0000-00001C000000}"/>
    <cellStyle name="SAPHierarchyCell1" xfId="27" xr:uid="{00000000-0005-0000-0000-00001D000000}"/>
    <cellStyle name="SAPHierarchyCell2" xfId="28" xr:uid="{00000000-0005-0000-0000-00001E000000}"/>
    <cellStyle name="SAPHierarchyCell3" xfId="29" xr:uid="{00000000-0005-0000-0000-00001F000000}"/>
    <cellStyle name="SAPHierarchyCell4" xfId="30" xr:uid="{00000000-0005-0000-0000-000020000000}"/>
    <cellStyle name="SAPLockedDataCell" xfId="7" xr:uid="{00000000-0005-0000-0000-000021000000}"/>
    <cellStyle name="SAPLockedDataTotalCell" xfId="10" xr:uid="{00000000-0005-0000-0000-000022000000}"/>
    <cellStyle name="SAPMemberCell" xfId="24" xr:uid="{00000000-0005-0000-0000-000023000000}"/>
    <cellStyle name="SAPMemberTotalCell" xfId="25" xr:uid="{00000000-0005-0000-0000-000024000000}"/>
    <cellStyle name="SAPMessageText" xfId="23" xr:uid="{00000000-0005-0000-0000-000025000000}"/>
    <cellStyle name="SAPReadonlyDataCell" xfId="6" xr:uid="{00000000-0005-0000-0000-000026000000}"/>
    <cellStyle name="SAPReadonlyDataTotalCell" xfId="9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2"/>
  <sheetViews>
    <sheetView tabSelected="1" topLeftCell="C22" zoomScale="130" zoomScaleNormal="130" workbookViewId="0">
      <selection activeCell="A142" sqref="A118:L142"/>
    </sheetView>
  </sheetViews>
  <sheetFormatPr defaultRowHeight="15" x14ac:dyDescent="0.25"/>
  <cols>
    <col min="1" max="1" width="22.42578125" bestFit="1" customWidth="1"/>
    <col min="2" max="2" width="34.42578125" bestFit="1" customWidth="1"/>
    <col min="3" max="3" width="14" bestFit="1" customWidth="1"/>
    <col min="4" max="5" width="13.5703125" bestFit="1" customWidth="1"/>
    <col min="6" max="7" width="14.7109375" bestFit="1" customWidth="1"/>
    <col min="8" max="8" width="10.85546875" bestFit="1" customWidth="1"/>
    <col min="9" max="9" width="10" bestFit="1" customWidth="1"/>
    <col min="10" max="10" width="9.85546875" bestFit="1" customWidth="1"/>
    <col min="11" max="11" width="11.28515625" bestFit="1" customWidth="1"/>
    <col min="12" max="12" width="13.85546875" bestFit="1" customWidth="1"/>
    <col min="13" max="13" width="18.5703125" bestFit="1" customWidth="1"/>
    <col min="14" max="14" width="43.28515625" customWidth="1"/>
    <col min="15" max="15" width="18.5703125" bestFit="1" customWidth="1"/>
    <col min="16" max="16" width="12.140625" bestFit="1" customWidth="1"/>
    <col min="17" max="17" width="13.42578125" bestFit="1" customWidth="1"/>
    <col min="18" max="20" width="18.140625" bestFit="1" customWidth="1"/>
    <col min="21" max="21" width="23.7109375" bestFit="1" customWidth="1"/>
    <col min="22" max="22" width="18.7109375" bestFit="1" customWidth="1"/>
    <col min="23" max="23" width="15.28515625" bestFit="1" customWidth="1"/>
    <col min="24" max="24" width="14.5703125" bestFit="1" customWidth="1"/>
    <col min="25" max="25" width="13.28515625" bestFit="1" customWidth="1"/>
    <col min="26" max="26" width="23.28515625" bestFit="1" customWidth="1"/>
    <col min="27" max="29" width="18.5703125" bestFit="1" customWidth="1"/>
    <col min="30" max="32" width="18.140625" bestFit="1" customWidth="1"/>
    <col min="33" max="33" width="27.85546875" bestFit="1" customWidth="1"/>
    <col min="34" max="34" width="18.7109375" bestFit="1" customWidth="1"/>
    <col min="35" max="35" width="15.28515625" bestFit="1" customWidth="1"/>
    <col min="36" max="36" width="14.5703125" bestFit="1" customWidth="1"/>
    <col min="37" max="37" width="13.28515625" bestFit="1" customWidth="1"/>
    <col min="38" max="38" width="22.7109375" bestFit="1" customWidth="1"/>
    <col min="39" max="41" width="18.140625" bestFit="1" customWidth="1"/>
  </cols>
  <sheetData>
    <row r="1" spans="1:15" ht="43.5" x14ac:dyDescent="0.25">
      <c r="A1" s="23" t="s">
        <v>0</v>
      </c>
      <c r="B1" s="23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1" t="s">
        <v>11</v>
      </c>
      <c r="N1" s="21" t="s">
        <v>12</v>
      </c>
      <c r="O1" s="21" t="s">
        <v>13</v>
      </c>
    </row>
    <row r="2" spans="1:15" x14ac:dyDescent="0.25">
      <c r="A2" s="23" t="s">
        <v>14</v>
      </c>
      <c r="B2" s="23" t="s">
        <v>0</v>
      </c>
      <c r="C2" s="25" t="s">
        <v>15</v>
      </c>
      <c r="D2" s="25" t="s">
        <v>15</v>
      </c>
      <c r="E2" s="25" t="s">
        <v>15</v>
      </c>
      <c r="F2" s="25" t="s">
        <v>15</v>
      </c>
      <c r="G2" s="25" t="s">
        <v>16</v>
      </c>
      <c r="H2" s="25" t="s">
        <v>15</v>
      </c>
      <c r="I2" s="25" t="s">
        <v>15</v>
      </c>
      <c r="J2" s="25" t="s">
        <v>15</v>
      </c>
      <c r="K2" s="25" t="s">
        <v>15</v>
      </c>
      <c r="L2" s="25" t="s">
        <v>15</v>
      </c>
      <c r="M2">
        <v>1240026</v>
      </c>
      <c r="N2" t="s">
        <v>17</v>
      </c>
      <c r="O2">
        <v>1240026</v>
      </c>
    </row>
    <row r="3" spans="1:15" x14ac:dyDescent="0.25">
      <c r="A3" s="12" t="s">
        <v>18</v>
      </c>
      <c r="B3" s="11"/>
      <c r="C3" s="5">
        <v>-445746694</v>
      </c>
      <c r="D3" s="6">
        <v>-17559205.640000001</v>
      </c>
      <c r="E3" s="6">
        <v>-13850328.34</v>
      </c>
      <c r="F3" s="5">
        <v>-388163927.05000001</v>
      </c>
      <c r="G3" s="7">
        <v>87.0817287654409</v>
      </c>
      <c r="H3" s="5">
        <v>-25624288.09</v>
      </c>
      <c r="I3" s="5">
        <v>8599000.0800000001</v>
      </c>
      <c r="J3" s="5">
        <v>-2359959</v>
      </c>
      <c r="K3" s="5">
        <v>-19385247.010000002</v>
      </c>
      <c r="L3" s="9">
        <v>5534918.6699999999</v>
      </c>
    </row>
    <row r="4" spans="1:15" x14ac:dyDescent="0.25">
      <c r="A4" s="26" t="s">
        <v>19</v>
      </c>
      <c r="B4" s="27" t="s">
        <v>20</v>
      </c>
      <c r="C4" s="2">
        <v>-268441894</v>
      </c>
      <c r="D4" s="1">
        <v>-15647751.98</v>
      </c>
      <c r="E4" s="1">
        <v>-13850328.34</v>
      </c>
      <c r="F4" s="2">
        <v>-212778374.71000001</v>
      </c>
      <c r="G4" s="3">
        <v>79.264220475958894</v>
      </c>
      <c r="H4" s="2">
        <v>-25624288.09</v>
      </c>
      <c r="I4" s="2">
        <v>8599000.0800000001</v>
      </c>
      <c r="J4" s="2">
        <v>-2359959</v>
      </c>
      <c r="K4" s="2">
        <v>-19385247.010000002</v>
      </c>
      <c r="L4" s="4">
        <v>5534918.6699999999</v>
      </c>
    </row>
    <row r="5" spans="1:15" x14ac:dyDescent="0.25">
      <c r="A5" s="28" t="s">
        <v>21</v>
      </c>
      <c r="B5" s="29" t="s">
        <v>22</v>
      </c>
      <c r="C5" s="2">
        <v>-268441894</v>
      </c>
      <c r="D5" s="1">
        <v>-15647751.98</v>
      </c>
      <c r="E5" s="1">
        <v>-13850328.34</v>
      </c>
      <c r="F5" s="2">
        <v>-212778374.71000001</v>
      </c>
      <c r="G5" s="3">
        <v>79.264220475958894</v>
      </c>
      <c r="H5" s="2">
        <v>-25624288.09</v>
      </c>
      <c r="I5" s="2">
        <v>8599000.0800000001</v>
      </c>
      <c r="J5" s="2">
        <v>-2359959</v>
      </c>
      <c r="K5" s="2">
        <v>-19385247.010000002</v>
      </c>
      <c r="L5" s="4">
        <v>5534918.6699999999</v>
      </c>
    </row>
    <row r="6" spans="1:15" x14ac:dyDescent="0.25">
      <c r="A6" s="30" t="s">
        <v>23</v>
      </c>
      <c r="B6" s="31" t="s">
        <v>24</v>
      </c>
      <c r="C6" s="2">
        <v>-268441894</v>
      </c>
      <c r="D6" s="1">
        <v>-15647751.98</v>
      </c>
      <c r="E6" s="1">
        <v>-13850328.34</v>
      </c>
      <c r="F6" s="2">
        <v>-212778374.71000001</v>
      </c>
      <c r="G6" s="3">
        <v>79.264220475958894</v>
      </c>
      <c r="H6" s="2">
        <v>-25624288.09</v>
      </c>
      <c r="I6" s="2">
        <v>8599000.0800000001</v>
      </c>
      <c r="J6" s="2">
        <v>-2359959</v>
      </c>
      <c r="K6" s="2">
        <v>-19385247.010000002</v>
      </c>
      <c r="L6" s="4">
        <v>5534918.6699999999</v>
      </c>
    </row>
    <row r="7" spans="1:15" x14ac:dyDescent="0.25">
      <c r="A7" s="32" t="s">
        <v>25</v>
      </c>
      <c r="B7" s="33" t="s">
        <v>26</v>
      </c>
      <c r="C7" s="2">
        <v>-268441894</v>
      </c>
      <c r="D7" s="1">
        <v>-15647751.98</v>
      </c>
      <c r="E7" s="1">
        <v>-13850328.34</v>
      </c>
      <c r="F7" s="2">
        <v>-212778374.71000001</v>
      </c>
      <c r="G7" s="3">
        <v>79.264220475958894</v>
      </c>
      <c r="H7" s="2">
        <v>-25624288.09</v>
      </c>
      <c r="I7" s="2">
        <v>8599000.0800000001</v>
      </c>
      <c r="J7" s="2">
        <v>-2359959</v>
      </c>
      <c r="K7" s="2">
        <v>-19385247.010000002</v>
      </c>
      <c r="L7" s="4">
        <v>5534918.6699999999</v>
      </c>
    </row>
    <row r="8" spans="1:15" s="22" customFormat="1" x14ac:dyDescent="0.25">
      <c r="A8" s="16" t="s">
        <v>27</v>
      </c>
      <c r="B8" s="15" t="s">
        <v>28</v>
      </c>
      <c r="C8" s="2">
        <v>-248823894</v>
      </c>
      <c r="D8" s="1">
        <v>-9997218.1300000008</v>
      </c>
      <c r="E8" s="1">
        <v>-8043447.9000000004</v>
      </c>
      <c r="F8" s="2">
        <v>-207091313.36000001</v>
      </c>
      <c r="G8" s="3">
        <v>83.228065452588694</v>
      </c>
      <c r="H8" s="2">
        <v>-16894288.09</v>
      </c>
      <c r="I8" s="2">
        <v>8869000.0800000001</v>
      </c>
      <c r="J8" s="2">
        <v>-2359959</v>
      </c>
      <c r="K8" s="2">
        <v>-10385247.01</v>
      </c>
      <c r="L8" s="4">
        <v>2341799.11</v>
      </c>
      <c r="O8" s="22">
        <f>M11+M12+M17+M19+M24+M25</f>
        <v>1240026</v>
      </c>
    </row>
    <row r="9" spans="1:15" x14ac:dyDescent="0.25">
      <c r="A9" s="17" t="s">
        <v>29</v>
      </c>
      <c r="B9" s="15" t="s">
        <v>30</v>
      </c>
      <c r="C9" s="2">
        <v>-247619994</v>
      </c>
      <c r="D9" s="1">
        <v>-9966850.3699999992</v>
      </c>
      <c r="E9" s="1">
        <v>-7844364.8899999997</v>
      </c>
      <c r="F9" s="2">
        <v>-206143910.13</v>
      </c>
      <c r="G9" s="3">
        <v>83.250107069302302</v>
      </c>
      <c r="H9" s="2">
        <v>-15894288.09</v>
      </c>
      <c r="I9" s="2">
        <v>8170000.0800000001</v>
      </c>
      <c r="J9" s="2">
        <v>-2359959</v>
      </c>
      <c r="K9" s="2">
        <v>-10084247.01</v>
      </c>
      <c r="L9" s="4">
        <v>2239882.12</v>
      </c>
    </row>
    <row r="10" spans="1:15" x14ac:dyDescent="0.25">
      <c r="A10" s="18" t="s">
        <v>31</v>
      </c>
      <c r="B10" s="15" t="s">
        <v>30</v>
      </c>
      <c r="C10" s="2">
        <v>-221021994</v>
      </c>
      <c r="D10" s="1">
        <v>-9758621.1799999997</v>
      </c>
      <c r="E10" s="1">
        <v>-6555846.8499999996</v>
      </c>
      <c r="F10" s="2">
        <v>-195506348.13999999</v>
      </c>
      <c r="G10" s="3">
        <v>88.455607788969601</v>
      </c>
      <c r="H10" s="2">
        <v>-11547964.720000001</v>
      </c>
      <c r="I10" s="2">
        <v>5170000.08</v>
      </c>
      <c r="J10" s="2">
        <v>-2359959</v>
      </c>
      <c r="K10" s="2">
        <v>-8737923.6400000006</v>
      </c>
      <c r="L10" s="4">
        <v>2182076.79</v>
      </c>
    </row>
    <row r="11" spans="1:15" x14ac:dyDescent="0.25">
      <c r="A11" s="19" t="s">
        <v>32</v>
      </c>
      <c r="B11" s="15" t="s">
        <v>33</v>
      </c>
      <c r="C11" s="2">
        <v>-2567000</v>
      </c>
      <c r="D11" s="1">
        <v>-428.5</v>
      </c>
      <c r="E11" s="1">
        <v>-49198.95</v>
      </c>
      <c r="F11" s="2">
        <v>-2489092.0499999998</v>
      </c>
      <c r="G11" s="3">
        <v>96.965019477989898</v>
      </c>
      <c r="H11" s="2">
        <v>-270000</v>
      </c>
      <c r="I11" s="2">
        <v>270000</v>
      </c>
      <c r="J11" s="2"/>
      <c r="K11" s="2">
        <v>0</v>
      </c>
      <c r="L11" s="4">
        <v>-49198.95</v>
      </c>
      <c r="M11">
        <v>49199</v>
      </c>
      <c r="N11" t="s">
        <v>34</v>
      </c>
    </row>
    <row r="12" spans="1:15" x14ac:dyDescent="0.25">
      <c r="A12" s="19" t="s">
        <v>35</v>
      </c>
      <c r="B12" s="15" t="s">
        <v>36</v>
      </c>
      <c r="C12" s="2">
        <v>-1284550</v>
      </c>
      <c r="D12" s="1"/>
      <c r="E12" s="1">
        <v>-70186.41</v>
      </c>
      <c r="F12" s="2">
        <v>-1201733.5900000001</v>
      </c>
      <c r="G12" s="3">
        <v>93.552885446265194</v>
      </c>
      <c r="H12" s="2"/>
      <c r="I12" s="2">
        <v>-300000</v>
      </c>
      <c r="J12" s="2"/>
      <c r="K12" s="2">
        <v>-300000</v>
      </c>
      <c r="L12" s="4">
        <v>229813.59</v>
      </c>
      <c r="M12">
        <v>229814</v>
      </c>
      <c r="N12" t="s">
        <v>37</v>
      </c>
    </row>
    <row r="13" spans="1:15" x14ac:dyDescent="0.25">
      <c r="A13" s="19" t="s">
        <v>38</v>
      </c>
      <c r="B13" s="15" t="s">
        <v>39</v>
      </c>
      <c r="C13" s="2">
        <v>-13771000</v>
      </c>
      <c r="D13" s="1"/>
      <c r="E13" s="1">
        <v>-3632</v>
      </c>
      <c r="F13" s="2">
        <v>-13767368</v>
      </c>
      <c r="G13" s="3">
        <v>99.973625735240702</v>
      </c>
      <c r="H13" s="2">
        <v>-150000</v>
      </c>
      <c r="I13" s="2"/>
      <c r="J13" s="2"/>
      <c r="K13" s="2">
        <v>-150000</v>
      </c>
      <c r="L13" s="4">
        <v>146368</v>
      </c>
    </row>
    <row r="14" spans="1:15" x14ac:dyDescent="0.25">
      <c r="A14" s="19" t="s">
        <v>40</v>
      </c>
      <c r="B14" s="15" t="s">
        <v>41</v>
      </c>
      <c r="C14" s="2">
        <v>-4745890</v>
      </c>
      <c r="D14" s="1"/>
      <c r="E14" s="1">
        <v>-16755.8</v>
      </c>
      <c r="F14" s="2">
        <v>-4513554.2</v>
      </c>
      <c r="G14" s="3">
        <v>95.1044840904446</v>
      </c>
      <c r="H14" s="2">
        <v>-600000</v>
      </c>
      <c r="I14" s="2">
        <v>300000</v>
      </c>
      <c r="J14" s="2"/>
      <c r="K14" s="2">
        <v>-300000</v>
      </c>
      <c r="L14" s="4">
        <v>283244.2</v>
      </c>
    </row>
    <row r="15" spans="1:15" x14ac:dyDescent="0.25">
      <c r="A15" s="19" t="s">
        <v>42</v>
      </c>
      <c r="B15" s="15" t="s">
        <v>43</v>
      </c>
      <c r="C15" s="2">
        <v>-18000000</v>
      </c>
      <c r="D15" s="1"/>
      <c r="E15" s="1"/>
      <c r="F15" s="2">
        <v>-18000000</v>
      </c>
      <c r="G15" s="3">
        <v>100</v>
      </c>
      <c r="H15" s="2">
        <v>-150000</v>
      </c>
      <c r="I15" s="2"/>
      <c r="J15" s="2"/>
      <c r="K15" s="2">
        <v>-150000</v>
      </c>
      <c r="L15" s="4">
        <v>150000</v>
      </c>
    </row>
    <row r="16" spans="1:15" x14ac:dyDescent="0.25">
      <c r="A16" s="19" t="s">
        <v>44</v>
      </c>
      <c r="B16" s="15" t="s">
        <v>45</v>
      </c>
      <c r="C16" s="2">
        <v>-18000000</v>
      </c>
      <c r="D16" s="1"/>
      <c r="E16" s="1"/>
      <c r="F16" s="2">
        <v>-18000000</v>
      </c>
      <c r="G16" s="3">
        <v>100</v>
      </c>
      <c r="H16" s="2">
        <v>-150000</v>
      </c>
      <c r="I16" s="2"/>
      <c r="J16" s="2"/>
      <c r="K16" s="2">
        <v>-150000</v>
      </c>
      <c r="L16" s="4">
        <v>150000</v>
      </c>
    </row>
    <row r="17" spans="1:14" x14ac:dyDescent="0.25">
      <c r="A17" s="19" t="s">
        <v>46</v>
      </c>
      <c r="B17" s="15" t="s">
        <v>47</v>
      </c>
      <c r="C17" s="2">
        <v>-4438000</v>
      </c>
      <c r="D17" s="1"/>
      <c r="E17" s="1">
        <v>-16270.5</v>
      </c>
      <c r="F17" s="2">
        <v>-4311467.5</v>
      </c>
      <c r="G17" s="3">
        <v>97.148884632717397</v>
      </c>
      <c r="H17" s="2">
        <v>-150000</v>
      </c>
      <c r="I17" s="2"/>
      <c r="J17" s="2"/>
      <c r="K17" s="2">
        <v>-150000</v>
      </c>
      <c r="L17" s="4">
        <v>133729.5</v>
      </c>
      <c r="M17">
        <v>133730</v>
      </c>
      <c r="N17" t="s">
        <v>37</v>
      </c>
    </row>
    <row r="18" spans="1:14" x14ac:dyDescent="0.25">
      <c r="A18" s="19" t="s">
        <v>48</v>
      </c>
      <c r="B18" s="15" t="s">
        <v>49</v>
      </c>
      <c r="C18" s="2">
        <v>-20000000</v>
      </c>
      <c r="D18" s="1"/>
      <c r="E18" s="1"/>
      <c r="F18" s="2">
        <v>-20000000</v>
      </c>
      <c r="G18" s="3">
        <v>100</v>
      </c>
      <c r="H18" s="2"/>
      <c r="I18" s="2"/>
      <c r="J18" s="2"/>
      <c r="K18" s="2"/>
      <c r="L18" s="4"/>
    </row>
    <row r="19" spans="1:14" ht="26.45" customHeight="1" x14ac:dyDescent="0.25">
      <c r="A19" s="19" t="s">
        <v>50</v>
      </c>
      <c r="B19" s="15" t="s">
        <v>51</v>
      </c>
      <c r="C19" s="2">
        <v>-71000000</v>
      </c>
      <c r="D19" s="1">
        <v>-132430.14000000001</v>
      </c>
      <c r="E19" s="1">
        <v>-100771.49</v>
      </c>
      <c r="F19" s="2">
        <v>-70766798.370000005</v>
      </c>
      <c r="G19" s="3">
        <v>99.671547000000004</v>
      </c>
      <c r="H19" s="2">
        <v>-1500000</v>
      </c>
      <c r="I19" s="2">
        <v>1299999.96</v>
      </c>
      <c r="J19" s="2"/>
      <c r="K19" s="2">
        <v>-200000.04</v>
      </c>
      <c r="L19" s="4">
        <v>99228.55</v>
      </c>
      <c r="M19">
        <v>99229</v>
      </c>
      <c r="N19" s="35" t="s">
        <v>52</v>
      </c>
    </row>
    <row r="20" spans="1:14" x14ac:dyDescent="0.25">
      <c r="A20" s="19" t="s">
        <v>53</v>
      </c>
      <c r="B20" s="15" t="s">
        <v>54</v>
      </c>
      <c r="C20" s="2">
        <v>-5195773</v>
      </c>
      <c r="D20" s="1"/>
      <c r="E20" s="1"/>
      <c r="F20" s="2">
        <v>-5195773</v>
      </c>
      <c r="G20" s="3">
        <v>100</v>
      </c>
      <c r="H20" s="2"/>
      <c r="I20" s="2"/>
      <c r="J20" s="2"/>
      <c r="K20" s="2"/>
      <c r="L20" s="4"/>
    </row>
    <row r="21" spans="1:14" x14ac:dyDescent="0.25">
      <c r="A21" s="19" t="s">
        <v>55</v>
      </c>
      <c r="B21" s="15" t="s">
        <v>56</v>
      </c>
      <c r="C21" s="2">
        <v>-17398000</v>
      </c>
      <c r="D21" s="1"/>
      <c r="E21" s="1">
        <v>-27273</v>
      </c>
      <c r="F21" s="2">
        <v>-16954232</v>
      </c>
      <c r="G21" s="3">
        <v>97.449316013334894</v>
      </c>
      <c r="H21" s="2">
        <v>-600000</v>
      </c>
      <c r="I21" s="2">
        <v>500000.04</v>
      </c>
      <c r="J21" s="2"/>
      <c r="K21" s="2">
        <v>-99999.96</v>
      </c>
      <c r="L21" s="4">
        <v>72726.960000000006</v>
      </c>
    </row>
    <row r="22" spans="1:14" x14ac:dyDescent="0.25">
      <c r="A22" s="19" t="s">
        <v>57</v>
      </c>
      <c r="B22" s="15" t="s">
        <v>58</v>
      </c>
      <c r="C22" s="2">
        <v>-14726000</v>
      </c>
      <c r="D22" s="1"/>
      <c r="E22" s="1"/>
      <c r="F22" s="2">
        <v>-14726000</v>
      </c>
      <c r="G22" s="3">
        <v>100</v>
      </c>
      <c r="H22" s="2">
        <v>-150000</v>
      </c>
      <c r="I22" s="2"/>
      <c r="J22" s="2"/>
      <c r="K22" s="2">
        <v>-150000</v>
      </c>
      <c r="L22" s="4">
        <v>150000</v>
      </c>
    </row>
    <row r="23" spans="1:14" x14ac:dyDescent="0.25">
      <c r="A23" s="19" t="s">
        <v>59</v>
      </c>
      <c r="B23" s="15" t="s">
        <v>60</v>
      </c>
      <c r="C23" s="2">
        <v>-12410781</v>
      </c>
      <c r="D23" s="1">
        <v>-331173.27</v>
      </c>
      <c r="E23" s="1">
        <v>-1898582.15</v>
      </c>
      <c r="F23" s="2">
        <v>-1814701</v>
      </c>
      <c r="G23" s="3">
        <v>14.621972622029199</v>
      </c>
      <c r="H23" s="2">
        <v>-3000000</v>
      </c>
      <c r="I23" s="2">
        <v>1100000.04</v>
      </c>
      <c r="J23" s="2"/>
      <c r="K23" s="2">
        <v>-1899999.96</v>
      </c>
      <c r="L23" s="4">
        <v>1417.81</v>
      </c>
    </row>
    <row r="24" spans="1:14" x14ac:dyDescent="0.25">
      <c r="A24" s="19" t="s">
        <v>61</v>
      </c>
      <c r="B24" s="15" t="s">
        <v>62</v>
      </c>
      <c r="C24" s="2">
        <v>-2500000</v>
      </c>
      <c r="D24" s="1">
        <v>-1330976.8899999999</v>
      </c>
      <c r="E24" s="1">
        <v>-500493.73</v>
      </c>
      <c r="F24" s="2">
        <v>-668529.38</v>
      </c>
      <c r="G24" s="3">
        <v>26.741175200000001</v>
      </c>
      <c r="H24" s="2">
        <v>-450000</v>
      </c>
      <c r="I24" s="2"/>
      <c r="J24" s="2">
        <v>-78173</v>
      </c>
      <c r="K24" s="2">
        <v>-528173</v>
      </c>
      <c r="L24" s="4">
        <v>27679.27</v>
      </c>
      <c r="M24">
        <v>27679</v>
      </c>
      <c r="N24" t="s">
        <v>63</v>
      </c>
    </row>
    <row r="25" spans="1:14" x14ac:dyDescent="0.25">
      <c r="A25" s="19" t="s">
        <v>64</v>
      </c>
      <c r="B25" s="15" t="s">
        <v>65</v>
      </c>
      <c r="C25" s="2">
        <v>-2200000</v>
      </c>
      <c r="D25" s="1">
        <v>-1491719.06</v>
      </c>
      <c r="E25" s="1">
        <v>-12562.75</v>
      </c>
      <c r="F25" s="2">
        <v>-646112.43999999994</v>
      </c>
      <c r="G25" s="3">
        <v>29.368747272727301</v>
      </c>
      <c r="H25" s="2">
        <v>-582156.72</v>
      </c>
      <c r="I25" s="2"/>
      <c r="J25" s="2">
        <v>-130781</v>
      </c>
      <c r="K25" s="2">
        <v>-712937.72</v>
      </c>
      <c r="L25" s="4">
        <v>700374.97</v>
      </c>
      <c r="M25">
        <v>700375</v>
      </c>
      <c r="N25" t="s">
        <v>66</v>
      </c>
    </row>
    <row r="26" spans="1:14" x14ac:dyDescent="0.25">
      <c r="A26" s="19" t="s">
        <v>67</v>
      </c>
      <c r="B26" s="15" t="s">
        <v>68</v>
      </c>
      <c r="C26" s="2">
        <v>-6753000</v>
      </c>
      <c r="D26" s="1">
        <v>-5433501.7699999996</v>
      </c>
      <c r="E26" s="1">
        <v>-33881.06</v>
      </c>
      <c r="F26" s="2">
        <v>-1285617.17</v>
      </c>
      <c r="G26" s="3">
        <v>19.0377190878128</v>
      </c>
      <c r="H26" s="2"/>
      <c r="I26" s="2"/>
      <c r="J26" s="2">
        <v>-70000</v>
      </c>
      <c r="K26" s="2">
        <v>-70000</v>
      </c>
      <c r="L26" s="4">
        <v>36118.94</v>
      </c>
    </row>
    <row r="27" spans="1:14" x14ac:dyDescent="0.25">
      <c r="A27" s="19" t="s">
        <v>69</v>
      </c>
      <c r="B27" s="15" t="s">
        <v>70</v>
      </c>
      <c r="C27" s="2">
        <v>-6032000</v>
      </c>
      <c r="D27" s="1">
        <v>-1038391.55</v>
      </c>
      <c r="E27" s="1">
        <v>-3826239.01</v>
      </c>
      <c r="F27" s="2">
        <v>-1165369.44</v>
      </c>
      <c r="G27" s="3">
        <v>19.319785145888599</v>
      </c>
      <c r="H27" s="2">
        <v>-3795808</v>
      </c>
      <c r="I27" s="2">
        <v>2000000.04</v>
      </c>
      <c r="J27" s="2">
        <v>-2081005</v>
      </c>
      <c r="K27" s="2">
        <v>-3876812.96</v>
      </c>
      <c r="L27" s="4">
        <v>50573.95</v>
      </c>
    </row>
    <row r="28" spans="1:14" x14ac:dyDescent="0.25">
      <c r="A28" s="18" t="s">
        <v>71</v>
      </c>
      <c r="B28" s="15" t="s">
        <v>72</v>
      </c>
      <c r="C28" s="2">
        <v>-18598000</v>
      </c>
      <c r="D28" s="1">
        <v>-208229.19</v>
      </c>
      <c r="E28" s="1">
        <v>-1288518.04</v>
      </c>
      <c r="F28" s="2">
        <v>-2637561.9900000002</v>
      </c>
      <c r="G28" s="3">
        <v>14.1819657490053</v>
      </c>
      <c r="H28" s="2">
        <v>-4046323.37</v>
      </c>
      <c r="I28" s="2">
        <v>2700000</v>
      </c>
      <c r="J28" s="2"/>
      <c r="K28" s="2">
        <v>-1346323.37</v>
      </c>
      <c r="L28" s="4">
        <v>57805.33</v>
      </c>
    </row>
    <row r="29" spans="1:14" x14ac:dyDescent="0.25">
      <c r="A29" s="19" t="s">
        <v>73</v>
      </c>
      <c r="B29" s="15" t="s">
        <v>74</v>
      </c>
      <c r="C29" s="2">
        <v>-18598000</v>
      </c>
      <c r="D29" s="1"/>
      <c r="E29" s="1"/>
      <c r="F29" s="2">
        <v>-18598000</v>
      </c>
      <c r="G29" s="3">
        <v>100</v>
      </c>
      <c r="H29" s="2"/>
      <c r="I29" s="2"/>
      <c r="J29" s="2"/>
      <c r="K29" s="2"/>
      <c r="L29" s="4"/>
    </row>
    <row r="30" spans="1:14" x14ac:dyDescent="0.25">
      <c r="A30" s="19" t="s">
        <v>75</v>
      </c>
      <c r="B30" s="15" t="s">
        <v>76</v>
      </c>
      <c r="C30" s="2"/>
      <c r="D30" s="1"/>
      <c r="E30" s="1"/>
      <c r="F30" s="2">
        <v>1329339</v>
      </c>
      <c r="G30" s="3" t="s">
        <v>77</v>
      </c>
      <c r="H30" s="2"/>
      <c r="I30" s="2"/>
      <c r="J30" s="2"/>
      <c r="K30" s="2"/>
      <c r="L30" s="4"/>
    </row>
    <row r="31" spans="1:14" x14ac:dyDescent="0.25">
      <c r="A31" s="19" t="s">
        <v>78</v>
      </c>
      <c r="B31" s="15" t="s">
        <v>79</v>
      </c>
      <c r="C31" s="2"/>
      <c r="D31" s="1"/>
      <c r="E31" s="1"/>
      <c r="F31" s="2">
        <v>951267</v>
      </c>
      <c r="G31" s="3" t="s">
        <v>77</v>
      </c>
      <c r="H31" s="2"/>
      <c r="I31" s="2"/>
      <c r="J31" s="2"/>
      <c r="K31" s="2"/>
      <c r="L31" s="4"/>
    </row>
    <row r="32" spans="1:14" x14ac:dyDescent="0.25">
      <c r="A32" s="19" t="s">
        <v>80</v>
      </c>
      <c r="B32" s="15" t="s">
        <v>81</v>
      </c>
      <c r="C32" s="2"/>
      <c r="D32" s="1"/>
      <c r="E32" s="1"/>
      <c r="F32" s="2">
        <v>1114637</v>
      </c>
      <c r="G32" s="3" t="s">
        <v>77</v>
      </c>
      <c r="H32" s="2"/>
      <c r="I32" s="2"/>
      <c r="J32" s="2"/>
      <c r="K32" s="2"/>
      <c r="L32" s="4"/>
    </row>
    <row r="33" spans="1:12" x14ac:dyDescent="0.25">
      <c r="A33" s="19" t="s">
        <v>82</v>
      </c>
      <c r="B33" s="15" t="s">
        <v>83</v>
      </c>
      <c r="C33" s="2"/>
      <c r="D33" s="1"/>
      <c r="E33" s="1">
        <v>-154350</v>
      </c>
      <c r="F33" s="2">
        <v>1161017</v>
      </c>
      <c r="G33" s="3" t="s">
        <v>77</v>
      </c>
      <c r="H33" s="2"/>
      <c r="I33" s="2"/>
      <c r="J33" s="2"/>
      <c r="K33" s="2"/>
      <c r="L33" s="4">
        <v>-154350</v>
      </c>
    </row>
    <row r="34" spans="1:12" x14ac:dyDescent="0.25">
      <c r="A34" s="19" t="s">
        <v>84</v>
      </c>
      <c r="B34" s="15" t="s">
        <v>85</v>
      </c>
      <c r="C34" s="2">
        <v>0</v>
      </c>
      <c r="D34" s="1">
        <v>-208229.19</v>
      </c>
      <c r="E34" s="1">
        <v>-1134168.04</v>
      </c>
      <c r="F34" s="2">
        <v>11404178.01</v>
      </c>
      <c r="G34" s="3" t="s">
        <v>77</v>
      </c>
      <c r="H34" s="2">
        <v>-4046323.37</v>
      </c>
      <c r="I34" s="2">
        <v>2700000</v>
      </c>
      <c r="J34" s="2"/>
      <c r="K34" s="2">
        <v>-1346323.37</v>
      </c>
      <c r="L34" s="4">
        <v>212155.33</v>
      </c>
    </row>
    <row r="35" spans="1:12" x14ac:dyDescent="0.25">
      <c r="A35" s="18" t="s">
        <v>86</v>
      </c>
      <c r="B35" s="15" t="s">
        <v>87</v>
      </c>
      <c r="C35" s="2">
        <v>-8000000</v>
      </c>
      <c r="D35" s="1"/>
      <c r="E35" s="1"/>
      <c r="F35" s="2">
        <v>-8000000</v>
      </c>
      <c r="G35" s="3">
        <v>100</v>
      </c>
      <c r="H35" s="2">
        <v>-300000</v>
      </c>
      <c r="I35" s="2">
        <v>300000</v>
      </c>
      <c r="J35" s="2"/>
      <c r="K35" s="2">
        <v>0</v>
      </c>
      <c r="L35" s="4">
        <v>0</v>
      </c>
    </row>
    <row r="36" spans="1:12" x14ac:dyDescent="0.25">
      <c r="A36" s="19" t="s">
        <v>88</v>
      </c>
      <c r="B36" s="15" t="s">
        <v>89</v>
      </c>
      <c r="C36" s="2">
        <v>-8000000</v>
      </c>
      <c r="D36" s="1"/>
      <c r="E36" s="1"/>
      <c r="F36" s="2">
        <v>-8000000</v>
      </c>
      <c r="G36" s="3">
        <v>100</v>
      </c>
      <c r="H36" s="2">
        <v>-300000</v>
      </c>
      <c r="I36" s="2">
        <v>300000</v>
      </c>
      <c r="J36" s="2"/>
      <c r="K36" s="2">
        <v>0</v>
      </c>
      <c r="L36" s="4">
        <v>0</v>
      </c>
    </row>
    <row r="37" spans="1:12" x14ac:dyDescent="0.25">
      <c r="A37" s="17" t="s">
        <v>90</v>
      </c>
      <c r="B37" s="15" t="s">
        <v>91</v>
      </c>
      <c r="C37" s="2">
        <v>-1203900</v>
      </c>
      <c r="D37" s="1">
        <v>-30367.759999999998</v>
      </c>
      <c r="E37" s="1">
        <v>-199083.01</v>
      </c>
      <c r="F37" s="2">
        <v>-947403.23</v>
      </c>
      <c r="G37" s="3">
        <v>78.694512002658001</v>
      </c>
      <c r="H37" s="2">
        <v>-1000000</v>
      </c>
      <c r="I37" s="2">
        <v>699000</v>
      </c>
      <c r="J37" s="2"/>
      <c r="K37" s="2">
        <v>-301000</v>
      </c>
      <c r="L37" s="4">
        <v>101916.99</v>
      </c>
    </row>
    <row r="38" spans="1:12" x14ac:dyDescent="0.25">
      <c r="A38" s="18" t="s">
        <v>92</v>
      </c>
      <c r="B38" s="15" t="s">
        <v>93</v>
      </c>
      <c r="C38" s="2">
        <v>0</v>
      </c>
      <c r="D38" s="1">
        <v>-30367.759999999998</v>
      </c>
      <c r="E38" s="1">
        <v>-191578.01</v>
      </c>
      <c r="F38" s="2">
        <v>248991.77</v>
      </c>
      <c r="G38" s="3" t="s">
        <v>77</v>
      </c>
      <c r="H38" s="2">
        <v>-300000</v>
      </c>
      <c r="I38" s="2"/>
      <c r="J38" s="2"/>
      <c r="K38" s="2">
        <v>-300000</v>
      </c>
      <c r="L38" s="4">
        <v>108421.99</v>
      </c>
    </row>
    <row r="39" spans="1:12" x14ac:dyDescent="0.25">
      <c r="A39" s="19" t="s">
        <v>94</v>
      </c>
      <c r="B39" s="15" t="s">
        <v>95</v>
      </c>
      <c r="C39" s="2"/>
      <c r="D39" s="1">
        <v>-30367.759999999998</v>
      </c>
      <c r="E39" s="1">
        <v>-131623.34</v>
      </c>
      <c r="F39" s="2">
        <v>189037.1</v>
      </c>
      <c r="G39" s="3" t="s">
        <v>77</v>
      </c>
      <c r="H39" s="2"/>
      <c r="I39" s="2"/>
      <c r="J39" s="2"/>
      <c r="K39" s="2"/>
      <c r="L39" s="4">
        <v>-131623.34</v>
      </c>
    </row>
    <row r="40" spans="1:12" x14ac:dyDescent="0.25">
      <c r="A40" s="19" t="s">
        <v>96</v>
      </c>
      <c r="B40" s="15" t="s">
        <v>97</v>
      </c>
      <c r="C40" s="2"/>
      <c r="D40" s="1"/>
      <c r="E40" s="1">
        <v>-29977.33</v>
      </c>
      <c r="F40" s="2">
        <v>29977.33</v>
      </c>
      <c r="G40" s="3" t="s">
        <v>77</v>
      </c>
      <c r="H40" s="2"/>
      <c r="I40" s="2"/>
      <c r="J40" s="2"/>
      <c r="K40" s="2"/>
      <c r="L40" s="4">
        <v>-29977.33</v>
      </c>
    </row>
    <row r="41" spans="1:12" x14ac:dyDescent="0.25">
      <c r="A41" s="19" t="s">
        <v>98</v>
      </c>
      <c r="B41" s="15" t="s">
        <v>99</v>
      </c>
      <c r="C41" s="2"/>
      <c r="D41" s="1"/>
      <c r="E41" s="1">
        <v>-29977.34</v>
      </c>
      <c r="F41" s="2">
        <v>29977.34</v>
      </c>
      <c r="G41" s="3" t="s">
        <v>77</v>
      </c>
      <c r="H41" s="2"/>
      <c r="I41" s="2"/>
      <c r="J41" s="2"/>
      <c r="K41" s="2"/>
      <c r="L41" s="4">
        <v>-29977.34</v>
      </c>
    </row>
    <row r="42" spans="1:12" x14ac:dyDescent="0.25">
      <c r="A42" s="19" t="s">
        <v>100</v>
      </c>
      <c r="B42" s="15" t="s">
        <v>101</v>
      </c>
      <c r="C42" s="2">
        <v>0</v>
      </c>
      <c r="D42" s="1"/>
      <c r="E42" s="1"/>
      <c r="F42" s="2">
        <v>0</v>
      </c>
      <c r="G42" s="3" t="s">
        <v>77</v>
      </c>
      <c r="H42" s="2">
        <v>-300000</v>
      </c>
      <c r="I42" s="2"/>
      <c r="J42" s="2"/>
      <c r="K42" s="2">
        <v>-300000</v>
      </c>
      <c r="L42" s="4">
        <v>300000</v>
      </c>
    </row>
    <row r="43" spans="1:12" x14ac:dyDescent="0.25">
      <c r="A43" s="18" t="s">
        <v>102</v>
      </c>
      <c r="B43" s="15" t="s">
        <v>103</v>
      </c>
      <c r="C43" s="2">
        <v>-1203900</v>
      </c>
      <c r="D43" s="1"/>
      <c r="E43" s="1">
        <v>-7505</v>
      </c>
      <c r="F43" s="2">
        <v>-1196395</v>
      </c>
      <c r="G43" s="3">
        <v>99.376609352936299</v>
      </c>
      <c r="H43" s="2">
        <v>-700000</v>
      </c>
      <c r="I43" s="2">
        <v>699000</v>
      </c>
      <c r="J43" s="2"/>
      <c r="K43" s="2">
        <v>-1000</v>
      </c>
      <c r="L43" s="4">
        <v>-6505</v>
      </c>
    </row>
    <row r="44" spans="1:12" x14ac:dyDescent="0.25">
      <c r="A44" s="19" t="s">
        <v>104</v>
      </c>
      <c r="B44" s="15" t="s">
        <v>105</v>
      </c>
      <c r="C44" s="2">
        <v>-592100</v>
      </c>
      <c r="D44" s="1"/>
      <c r="E44" s="1">
        <v>-7181</v>
      </c>
      <c r="F44" s="2">
        <v>-584919</v>
      </c>
      <c r="G44" s="3">
        <v>98.787198108427603</v>
      </c>
      <c r="H44" s="2"/>
      <c r="I44" s="2"/>
      <c r="J44" s="2"/>
      <c r="K44" s="2"/>
      <c r="L44" s="4">
        <v>-7181</v>
      </c>
    </row>
    <row r="45" spans="1:12" x14ac:dyDescent="0.25">
      <c r="A45" s="19" t="s">
        <v>106</v>
      </c>
      <c r="B45" s="15" t="s">
        <v>107</v>
      </c>
      <c r="C45" s="2">
        <v>-32000</v>
      </c>
      <c r="D45" s="1"/>
      <c r="E45" s="1"/>
      <c r="F45" s="2">
        <v>-32000</v>
      </c>
      <c r="G45" s="3">
        <v>100</v>
      </c>
      <c r="H45" s="2"/>
      <c r="I45" s="2"/>
      <c r="J45" s="2"/>
      <c r="K45" s="2"/>
      <c r="L45" s="4"/>
    </row>
    <row r="46" spans="1:12" x14ac:dyDescent="0.25">
      <c r="A46" s="19" t="s">
        <v>108</v>
      </c>
      <c r="B46" s="15" t="s">
        <v>109</v>
      </c>
      <c r="C46" s="2">
        <v>-383800</v>
      </c>
      <c r="D46" s="1"/>
      <c r="E46" s="1">
        <v>-180</v>
      </c>
      <c r="F46" s="2">
        <v>-383620</v>
      </c>
      <c r="G46" s="3">
        <v>99.953100573215195</v>
      </c>
      <c r="H46" s="2"/>
      <c r="I46" s="2"/>
      <c r="J46" s="2"/>
      <c r="K46" s="2"/>
      <c r="L46" s="4">
        <v>-180</v>
      </c>
    </row>
    <row r="47" spans="1:12" x14ac:dyDescent="0.25">
      <c r="A47" s="19" t="s">
        <v>110</v>
      </c>
      <c r="B47" s="15" t="s">
        <v>111</v>
      </c>
      <c r="C47" s="2">
        <v>-196000</v>
      </c>
      <c r="D47" s="1"/>
      <c r="E47" s="1">
        <v>-144</v>
      </c>
      <c r="F47" s="2">
        <v>-195856</v>
      </c>
      <c r="G47" s="3">
        <v>99.926530612244903</v>
      </c>
      <c r="H47" s="2"/>
      <c r="I47" s="2">
        <v>-999.96</v>
      </c>
      <c r="J47" s="2"/>
      <c r="K47" s="2">
        <v>-999.96</v>
      </c>
      <c r="L47" s="4">
        <v>855.96</v>
      </c>
    </row>
    <row r="48" spans="1:12" x14ac:dyDescent="0.25">
      <c r="A48" s="19" t="s">
        <v>112</v>
      </c>
      <c r="B48" s="15" t="s">
        <v>113</v>
      </c>
      <c r="C48" s="2"/>
      <c r="D48" s="1"/>
      <c r="E48" s="1"/>
      <c r="F48" s="2"/>
      <c r="G48" s="3"/>
      <c r="H48" s="2">
        <v>-700000</v>
      </c>
      <c r="I48" s="2">
        <v>699999.96</v>
      </c>
      <c r="J48" s="2"/>
      <c r="K48" s="2">
        <v>-0.04</v>
      </c>
      <c r="L48" s="4">
        <v>0.04</v>
      </c>
    </row>
    <row r="49" spans="1:12" x14ac:dyDescent="0.25">
      <c r="A49" s="16" t="s">
        <v>114</v>
      </c>
      <c r="B49" s="15" t="s">
        <v>115</v>
      </c>
      <c r="C49" s="2">
        <v>-19618000</v>
      </c>
      <c r="D49" s="1">
        <v>-5650533.8499999996</v>
      </c>
      <c r="E49" s="1">
        <v>-5806880.4400000004</v>
      </c>
      <c r="F49" s="2">
        <v>-5687061.3499999996</v>
      </c>
      <c r="G49" s="3">
        <v>28.988996584769101</v>
      </c>
      <c r="H49" s="2">
        <v>-8730000</v>
      </c>
      <c r="I49" s="2">
        <v>-270000</v>
      </c>
      <c r="J49" s="2"/>
      <c r="K49" s="2">
        <v>-9000000</v>
      </c>
      <c r="L49" s="4">
        <v>3193119.56</v>
      </c>
    </row>
    <row r="50" spans="1:12" x14ac:dyDescent="0.25">
      <c r="A50" s="17" t="s">
        <v>116</v>
      </c>
      <c r="B50" s="15" t="s">
        <v>117</v>
      </c>
      <c r="C50" s="2">
        <v>-790000</v>
      </c>
      <c r="D50" s="1">
        <v>-12463.61</v>
      </c>
      <c r="E50" s="1">
        <v>-424575.65</v>
      </c>
      <c r="F50" s="2">
        <v>-352960.74</v>
      </c>
      <c r="G50" s="3">
        <v>44.678574683544298</v>
      </c>
      <c r="H50" s="2">
        <v>-550000</v>
      </c>
      <c r="I50" s="2">
        <v>110000.04</v>
      </c>
      <c r="J50" s="2"/>
      <c r="K50" s="2">
        <v>-439999.96</v>
      </c>
      <c r="L50" s="4">
        <v>15424.31</v>
      </c>
    </row>
    <row r="51" spans="1:12" x14ac:dyDescent="0.25">
      <c r="A51" s="20" t="s">
        <v>118</v>
      </c>
      <c r="B51" s="15" t="s">
        <v>119</v>
      </c>
      <c r="C51" s="2">
        <v>-85000</v>
      </c>
      <c r="D51" s="1"/>
      <c r="E51" s="1">
        <v>-31906.95</v>
      </c>
      <c r="F51" s="2">
        <v>-53093.05</v>
      </c>
      <c r="G51" s="3">
        <v>62.462411764705898</v>
      </c>
      <c r="H51" s="2"/>
      <c r="I51" s="2">
        <v>-84999.96</v>
      </c>
      <c r="J51" s="2"/>
      <c r="K51" s="2">
        <v>-84999.96</v>
      </c>
      <c r="L51" s="4">
        <v>53093.01</v>
      </c>
    </row>
    <row r="52" spans="1:12" x14ac:dyDescent="0.25">
      <c r="A52" s="20" t="s">
        <v>120</v>
      </c>
      <c r="B52" s="15" t="s">
        <v>121</v>
      </c>
      <c r="C52" s="2">
        <v>-115000</v>
      </c>
      <c r="D52" s="1"/>
      <c r="E52" s="1">
        <v>-133305.82999999999</v>
      </c>
      <c r="F52" s="2">
        <v>18305.830000000002</v>
      </c>
      <c r="G52" s="3">
        <v>-15.9181130434783</v>
      </c>
      <c r="H52" s="2"/>
      <c r="I52" s="2">
        <v>-115000</v>
      </c>
      <c r="J52" s="2"/>
      <c r="K52" s="2">
        <v>-115000</v>
      </c>
      <c r="L52" s="4">
        <v>-18305.830000000002</v>
      </c>
    </row>
    <row r="53" spans="1:12" x14ac:dyDescent="0.25">
      <c r="A53" s="20" t="s">
        <v>122</v>
      </c>
      <c r="B53" s="15" t="s">
        <v>123</v>
      </c>
      <c r="C53" s="2">
        <v>-150000</v>
      </c>
      <c r="D53" s="1"/>
      <c r="E53" s="1"/>
      <c r="F53" s="2">
        <v>-150000</v>
      </c>
      <c r="G53" s="3">
        <v>100</v>
      </c>
      <c r="H53" s="2">
        <v>-150000</v>
      </c>
      <c r="I53" s="2">
        <v>120000</v>
      </c>
      <c r="J53" s="2"/>
      <c r="K53" s="2">
        <v>-30000</v>
      </c>
      <c r="L53" s="4">
        <v>30000</v>
      </c>
    </row>
    <row r="54" spans="1:12" x14ac:dyDescent="0.25">
      <c r="A54" s="20" t="s">
        <v>124</v>
      </c>
      <c r="B54" s="15" t="s">
        <v>125</v>
      </c>
      <c r="C54" s="2">
        <v>0</v>
      </c>
      <c r="D54" s="1"/>
      <c r="E54" s="1"/>
      <c r="F54" s="2">
        <v>0</v>
      </c>
      <c r="G54" s="3" t="s">
        <v>77</v>
      </c>
      <c r="H54" s="2">
        <v>-130000</v>
      </c>
      <c r="I54" s="2">
        <v>130000</v>
      </c>
      <c r="J54" s="2"/>
      <c r="K54" s="2">
        <v>0</v>
      </c>
      <c r="L54" s="4">
        <v>0</v>
      </c>
    </row>
    <row r="55" spans="1:12" x14ac:dyDescent="0.25">
      <c r="A55" s="20" t="s">
        <v>126</v>
      </c>
      <c r="B55" s="15" t="s">
        <v>127</v>
      </c>
      <c r="C55" s="2">
        <v>-190000</v>
      </c>
      <c r="D55" s="1"/>
      <c r="E55" s="1">
        <v>-204234.02</v>
      </c>
      <c r="F55" s="2">
        <v>14234.02</v>
      </c>
      <c r="G55" s="3">
        <v>-7.4915894736842104</v>
      </c>
      <c r="H55" s="2">
        <v>-100000</v>
      </c>
      <c r="I55" s="2">
        <v>-90000</v>
      </c>
      <c r="J55" s="2"/>
      <c r="K55" s="2">
        <v>-190000</v>
      </c>
      <c r="L55" s="4">
        <v>-14234.02</v>
      </c>
    </row>
    <row r="56" spans="1:12" x14ac:dyDescent="0.25">
      <c r="A56" s="20" t="s">
        <v>128</v>
      </c>
      <c r="B56" s="15" t="s">
        <v>129</v>
      </c>
      <c r="C56" s="2">
        <v>-150000</v>
      </c>
      <c r="D56" s="1"/>
      <c r="E56" s="1"/>
      <c r="F56" s="2">
        <v>-150000</v>
      </c>
      <c r="G56" s="3">
        <v>100</v>
      </c>
      <c r="H56" s="2">
        <v>-150000</v>
      </c>
      <c r="I56" s="2">
        <v>150000</v>
      </c>
      <c r="J56" s="2"/>
      <c r="K56" s="2">
        <v>0</v>
      </c>
      <c r="L56" s="4">
        <v>0</v>
      </c>
    </row>
    <row r="57" spans="1:12" x14ac:dyDescent="0.25">
      <c r="A57" s="20" t="s">
        <v>130</v>
      </c>
      <c r="B57" s="15" t="s">
        <v>131</v>
      </c>
      <c r="C57" s="2">
        <v>-100000</v>
      </c>
      <c r="D57" s="1">
        <v>-12463.61</v>
      </c>
      <c r="E57" s="1">
        <v>-55128.85</v>
      </c>
      <c r="F57" s="2">
        <v>-32407.54</v>
      </c>
      <c r="G57" s="3">
        <v>32.407539999999997</v>
      </c>
      <c r="H57" s="2">
        <v>-20000</v>
      </c>
      <c r="I57" s="2"/>
      <c r="J57" s="2"/>
      <c r="K57" s="2">
        <v>-20000</v>
      </c>
      <c r="L57" s="4">
        <v>-35128.85</v>
      </c>
    </row>
    <row r="58" spans="1:12" x14ac:dyDescent="0.25">
      <c r="A58" s="17" t="s">
        <v>132</v>
      </c>
      <c r="B58" s="15" t="s">
        <v>133</v>
      </c>
      <c r="C58" s="2">
        <v>-3170000</v>
      </c>
      <c r="D58" s="1">
        <v>-947298.99</v>
      </c>
      <c r="E58" s="1">
        <v>-873302.53</v>
      </c>
      <c r="F58" s="2">
        <v>-1334522.93</v>
      </c>
      <c r="G58" s="3">
        <v>42.098515141955801</v>
      </c>
      <c r="H58" s="2">
        <v>-540000</v>
      </c>
      <c r="I58" s="2">
        <v>-519999.96</v>
      </c>
      <c r="J58" s="2"/>
      <c r="K58" s="2">
        <v>-1059999.96</v>
      </c>
      <c r="L58" s="4">
        <v>186697.43</v>
      </c>
    </row>
    <row r="59" spans="1:12" x14ac:dyDescent="0.25">
      <c r="A59" s="20" t="s">
        <v>134</v>
      </c>
      <c r="B59" s="15" t="s">
        <v>135</v>
      </c>
      <c r="C59" s="2">
        <v>-310000</v>
      </c>
      <c r="D59" s="1"/>
      <c r="E59" s="1">
        <v>-258104.66</v>
      </c>
      <c r="F59" s="2">
        <v>-43199.79</v>
      </c>
      <c r="G59" s="3">
        <v>13.9354161290323</v>
      </c>
      <c r="H59" s="2">
        <v>-150000</v>
      </c>
      <c r="I59" s="2">
        <v>-159999.96</v>
      </c>
      <c r="J59" s="2"/>
      <c r="K59" s="2">
        <v>-309999.96000000002</v>
      </c>
      <c r="L59" s="4">
        <v>51895.3</v>
      </c>
    </row>
    <row r="60" spans="1:12" x14ac:dyDescent="0.25">
      <c r="A60" s="20" t="s">
        <v>136</v>
      </c>
      <c r="B60" s="15" t="s">
        <v>137</v>
      </c>
      <c r="C60" s="2">
        <v>-330000</v>
      </c>
      <c r="D60" s="1"/>
      <c r="E60" s="1">
        <v>-272877.42</v>
      </c>
      <c r="F60" s="2">
        <v>-57122.58</v>
      </c>
      <c r="G60" s="3">
        <v>17.309872727272701</v>
      </c>
      <c r="H60" s="2">
        <v>-200000</v>
      </c>
      <c r="I60" s="2">
        <v>-129999.96</v>
      </c>
      <c r="J60" s="2"/>
      <c r="K60" s="2">
        <v>-329999.96000000002</v>
      </c>
      <c r="L60" s="4">
        <v>57122.54</v>
      </c>
    </row>
    <row r="61" spans="1:12" x14ac:dyDescent="0.25">
      <c r="A61" s="20" t="s">
        <v>138</v>
      </c>
      <c r="B61" s="15" t="s">
        <v>139</v>
      </c>
      <c r="C61" s="2">
        <v>-300000</v>
      </c>
      <c r="D61" s="1"/>
      <c r="E61" s="1">
        <v>-23813.88</v>
      </c>
      <c r="F61" s="2">
        <v>-271006.12</v>
      </c>
      <c r="G61" s="3">
        <v>90.335373333333393</v>
      </c>
      <c r="H61" s="2">
        <v>-20000</v>
      </c>
      <c r="I61" s="2"/>
      <c r="J61" s="2"/>
      <c r="K61" s="2">
        <v>-20000</v>
      </c>
      <c r="L61" s="4">
        <v>-3813.88</v>
      </c>
    </row>
    <row r="62" spans="1:12" x14ac:dyDescent="0.25">
      <c r="A62" s="20" t="s">
        <v>140</v>
      </c>
      <c r="B62" s="15" t="s">
        <v>141</v>
      </c>
      <c r="C62" s="2">
        <v>-900000</v>
      </c>
      <c r="D62" s="1"/>
      <c r="E62" s="1"/>
      <c r="F62" s="2">
        <v>-900000</v>
      </c>
      <c r="G62" s="3">
        <v>100</v>
      </c>
      <c r="H62" s="2">
        <v>-50000</v>
      </c>
      <c r="I62" s="2"/>
      <c r="J62" s="2"/>
      <c r="K62" s="2">
        <v>-50000</v>
      </c>
      <c r="L62" s="4">
        <v>50000</v>
      </c>
    </row>
    <row r="63" spans="1:12" x14ac:dyDescent="0.25">
      <c r="A63" s="20" t="s">
        <v>142</v>
      </c>
      <c r="B63" s="15" t="s">
        <v>143</v>
      </c>
      <c r="C63" s="2">
        <v>-330000</v>
      </c>
      <c r="D63" s="1"/>
      <c r="E63" s="1">
        <v>-275090.45</v>
      </c>
      <c r="F63" s="2">
        <v>-53909.55</v>
      </c>
      <c r="G63" s="3">
        <v>16.336227272727299</v>
      </c>
      <c r="H63" s="2">
        <v>-100000</v>
      </c>
      <c r="I63" s="2">
        <v>-230000.04</v>
      </c>
      <c r="J63" s="2"/>
      <c r="K63" s="2">
        <v>-330000.03999999998</v>
      </c>
      <c r="L63" s="4">
        <v>54909.59</v>
      </c>
    </row>
    <row r="64" spans="1:12" x14ac:dyDescent="0.25">
      <c r="A64" s="20" t="s">
        <v>144</v>
      </c>
      <c r="B64" s="15" t="s">
        <v>145</v>
      </c>
      <c r="C64" s="2">
        <v>-1000000</v>
      </c>
      <c r="D64" s="1">
        <v>-947298.99</v>
      </c>
      <c r="E64" s="1">
        <v>-43416.12</v>
      </c>
      <c r="F64" s="2">
        <v>-9284.89</v>
      </c>
      <c r="G64" s="3">
        <v>0.92848900000000001</v>
      </c>
      <c r="H64" s="2">
        <v>-20000</v>
      </c>
      <c r="I64" s="2"/>
      <c r="J64" s="2"/>
      <c r="K64" s="2">
        <v>-20000</v>
      </c>
      <c r="L64" s="4">
        <v>-23416.12</v>
      </c>
    </row>
    <row r="65" spans="1:12" x14ac:dyDescent="0.25">
      <c r="A65" s="17" t="s">
        <v>146</v>
      </c>
      <c r="B65" s="15" t="s">
        <v>147</v>
      </c>
      <c r="C65" s="2">
        <v>-1350000</v>
      </c>
      <c r="D65" s="1">
        <v>-3684.5</v>
      </c>
      <c r="E65" s="1">
        <v>-30127.91</v>
      </c>
      <c r="F65" s="2">
        <v>-1316187.5900000001</v>
      </c>
      <c r="G65" s="3">
        <v>97.495377037037002</v>
      </c>
      <c r="H65" s="2">
        <v>-820000</v>
      </c>
      <c r="I65" s="2">
        <v>-170000.04</v>
      </c>
      <c r="J65" s="2"/>
      <c r="K65" s="2">
        <v>-990000.04</v>
      </c>
      <c r="L65" s="4">
        <v>959872.13</v>
      </c>
    </row>
    <row r="66" spans="1:12" x14ac:dyDescent="0.25">
      <c r="A66" s="20" t="s">
        <v>148</v>
      </c>
      <c r="B66" s="15" t="s">
        <v>149</v>
      </c>
      <c r="C66" s="2">
        <v>-500000</v>
      </c>
      <c r="D66" s="1"/>
      <c r="E66" s="1"/>
      <c r="F66" s="2">
        <v>-500000</v>
      </c>
      <c r="G66" s="3">
        <v>100</v>
      </c>
      <c r="H66" s="2"/>
      <c r="I66" s="2">
        <v>-200000.04</v>
      </c>
      <c r="J66" s="2"/>
      <c r="K66" s="2">
        <v>-200000.04</v>
      </c>
      <c r="L66" s="4">
        <v>200000.04</v>
      </c>
    </row>
    <row r="67" spans="1:12" x14ac:dyDescent="0.25">
      <c r="A67" s="20" t="s">
        <v>150</v>
      </c>
      <c r="B67" s="15" t="s">
        <v>151</v>
      </c>
      <c r="C67" s="2"/>
      <c r="D67" s="1"/>
      <c r="E67" s="1"/>
      <c r="F67" s="2"/>
      <c r="G67" s="3"/>
      <c r="H67" s="2">
        <v>-340000</v>
      </c>
      <c r="I67" s="2">
        <v>340000</v>
      </c>
      <c r="J67" s="2"/>
      <c r="K67" s="2">
        <v>0</v>
      </c>
      <c r="L67" s="4">
        <v>0</v>
      </c>
    </row>
    <row r="68" spans="1:12" x14ac:dyDescent="0.25">
      <c r="A68" s="20" t="s">
        <v>152</v>
      </c>
      <c r="B68" s="15" t="s">
        <v>153</v>
      </c>
      <c r="C68" s="2">
        <v>-500000</v>
      </c>
      <c r="D68" s="1"/>
      <c r="E68" s="1"/>
      <c r="F68" s="2">
        <v>-500000</v>
      </c>
      <c r="G68" s="3">
        <v>100</v>
      </c>
      <c r="H68" s="2">
        <v>-480000</v>
      </c>
      <c r="I68" s="2">
        <v>30000</v>
      </c>
      <c r="J68" s="2"/>
      <c r="K68" s="2">
        <v>-450000</v>
      </c>
      <c r="L68" s="4">
        <v>450000</v>
      </c>
    </row>
    <row r="69" spans="1:12" x14ac:dyDescent="0.25">
      <c r="A69" s="20" t="s">
        <v>154</v>
      </c>
      <c r="B69" s="15" t="s">
        <v>155</v>
      </c>
      <c r="C69" s="2">
        <v>-350000</v>
      </c>
      <c r="D69" s="1">
        <v>-3684.5</v>
      </c>
      <c r="E69" s="1">
        <v>-30127.91</v>
      </c>
      <c r="F69" s="2">
        <v>-316187.59000000003</v>
      </c>
      <c r="G69" s="3">
        <v>90.339311428571406</v>
      </c>
      <c r="H69" s="2"/>
      <c r="I69" s="2">
        <v>-340000</v>
      </c>
      <c r="J69" s="2"/>
      <c r="K69" s="2">
        <v>-340000</v>
      </c>
      <c r="L69" s="4">
        <v>309872.09000000003</v>
      </c>
    </row>
    <row r="70" spans="1:12" x14ac:dyDescent="0.25">
      <c r="A70" s="17" t="s">
        <v>156</v>
      </c>
      <c r="B70" s="15" t="s">
        <v>157</v>
      </c>
      <c r="C70" s="2"/>
      <c r="D70" s="1"/>
      <c r="E70" s="1"/>
      <c r="F70" s="2"/>
      <c r="G70" s="3"/>
      <c r="H70" s="2">
        <v>-100000</v>
      </c>
      <c r="I70" s="2">
        <v>83249.960000000006</v>
      </c>
      <c r="J70" s="2"/>
      <c r="K70" s="2">
        <v>-16750.04</v>
      </c>
      <c r="L70" s="4">
        <v>16750.04</v>
      </c>
    </row>
    <row r="71" spans="1:12" x14ac:dyDescent="0.25">
      <c r="A71" s="20" t="s">
        <v>158</v>
      </c>
      <c r="B71" s="15" t="s">
        <v>159</v>
      </c>
      <c r="C71" s="2"/>
      <c r="D71" s="1"/>
      <c r="E71" s="1"/>
      <c r="F71" s="2"/>
      <c r="G71" s="3"/>
      <c r="H71" s="2">
        <v>-100000</v>
      </c>
      <c r="I71" s="2">
        <v>83249.960000000006</v>
      </c>
      <c r="J71" s="2"/>
      <c r="K71" s="2">
        <v>-16750.04</v>
      </c>
      <c r="L71" s="4">
        <v>16750.04</v>
      </c>
    </row>
    <row r="72" spans="1:12" x14ac:dyDescent="0.25">
      <c r="A72" s="17" t="s">
        <v>160</v>
      </c>
      <c r="B72" s="15" t="s">
        <v>161</v>
      </c>
      <c r="C72" s="2"/>
      <c r="D72" s="1">
        <v>-4006367.4</v>
      </c>
      <c r="E72" s="1">
        <v>0</v>
      </c>
      <c r="F72" s="2">
        <v>4006367.4</v>
      </c>
      <c r="G72" s="3" t="s">
        <v>77</v>
      </c>
      <c r="H72" s="2"/>
      <c r="I72" s="2"/>
      <c r="J72" s="2"/>
      <c r="K72" s="2"/>
      <c r="L72" s="4">
        <v>0</v>
      </c>
    </row>
    <row r="73" spans="1:12" x14ac:dyDescent="0.25">
      <c r="A73" s="20" t="s">
        <v>162</v>
      </c>
      <c r="B73" s="15" t="s">
        <v>163</v>
      </c>
      <c r="C73" s="2"/>
      <c r="D73" s="1">
        <v>-4006367.4</v>
      </c>
      <c r="E73" s="1">
        <v>0</v>
      </c>
      <c r="F73" s="2">
        <v>4006367.4</v>
      </c>
      <c r="G73" s="3" t="s">
        <v>77</v>
      </c>
      <c r="H73" s="2"/>
      <c r="I73" s="2"/>
      <c r="J73" s="2"/>
      <c r="K73" s="2"/>
      <c r="L73" s="4">
        <v>0</v>
      </c>
    </row>
    <row r="74" spans="1:12" x14ac:dyDescent="0.25">
      <c r="A74" s="17" t="s">
        <v>164</v>
      </c>
      <c r="B74" s="15" t="s">
        <v>165</v>
      </c>
      <c r="C74" s="2"/>
      <c r="D74" s="1"/>
      <c r="E74" s="1">
        <v>-82481.59</v>
      </c>
      <c r="F74" s="2">
        <v>82481.59</v>
      </c>
      <c r="G74" s="3" t="s">
        <v>77</v>
      </c>
      <c r="H74" s="2"/>
      <c r="I74" s="2">
        <v>-69650.039999999994</v>
      </c>
      <c r="J74" s="2"/>
      <c r="K74" s="2">
        <v>-69650.039999999994</v>
      </c>
      <c r="L74" s="4">
        <v>-12831.55</v>
      </c>
    </row>
    <row r="75" spans="1:12" x14ac:dyDescent="0.25">
      <c r="A75" s="20" t="s">
        <v>166</v>
      </c>
      <c r="B75" s="15" t="s">
        <v>167</v>
      </c>
      <c r="C75" s="2"/>
      <c r="D75" s="1"/>
      <c r="E75" s="1">
        <v>-82481.59</v>
      </c>
      <c r="F75" s="2">
        <v>82481.59</v>
      </c>
      <c r="G75" s="3" t="s">
        <v>77</v>
      </c>
      <c r="H75" s="2"/>
      <c r="I75" s="2">
        <v>-69650.039999999994</v>
      </c>
      <c r="J75" s="2"/>
      <c r="K75" s="2">
        <v>-69650.039999999994</v>
      </c>
      <c r="L75" s="4">
        <v>-12831.55</v>
      </c>
    </row>
    <row r="76" spans="1:12" x14ac:dyDescent="0.25">
      <c r="A76" s="17" t="s">
        <v>168</v>
      </c>
      <c r="B76" s="15" t="s">
        <v>115</v>
      </c>
      <c r="C76" s="2">
        <v>-9934000</v>
      </c>
      <c r="D76" s="1">
        <v>-450160.86</v>
      </c>
      <c r="E76" s="1">
        <v>-3128080.91</v>
      </c>
      <c r="F76" s="2">
        <v>-4609153.42</v>
      </c>
      <c r="G76" s="3">
        <v>46.397759412120003</v>
      </c>
      <c r="H76" s="2">
        <v>-4470000</v>
      </c>
      <c r="I76" s="2">
        <v>30000.12</v>
      </c>
      <c r="J76" s="2"/>
      <c r="K76" s="2">
        <v>-4439999.88</v>
      </c>
      <c r="L76" s="4">
        <v>1311918.97</v>
      </c>
    </row>
    <row r="77" spans="1:12" x14ac:dyDescent="0.25">
      <c r="A77" s="18" t="s">
        <v>169</v>
      </c>
      <c r="B77" s="15" t="s">
        <v>170</v>
      </c>
      <c r="C77" s="2">
        <v>-100000</v>
      </c>
      <c r="D77" s="1">
        <v>-120734.59</v>
      </c>
      <c r="E77" s="1">
        <v>-164638.75</v>
      </c>
      <c r="F77" s="2">
        <v>185373.34</v>
      </c>
      <c r="G77" s="3">
        <v>-185.37334000000001</v>
      </c>
      <c r="H77" s="2">
        <v>-200000</v>
      </c>
      <c r="I77" s="2">
        <v>0</v>
      </c>
      <c r="J77" s="2"/>
      <c r="K77" s="2">
        <v>-200000</v>
      </c>
      <c r="L77" s="4">
        <v>35361.25</v>
      </c>
    </row>
    <row r="78" spans="1:12" x14ac:dyDescent="0.25">
      <c r="A78" s="19" t="s">
        <v>171</v>
      </c>
      <c r="B78" s="15" t="s">
        <v>172</v>
      </c>
      <c r="C78" s="2"/>
      <c r="D78" s="1"/>
      <c r="E78" s="1">
        <v>-33460.35</v>
      </c>
      <c r="F78" s="2">
        <v>33460.35</v>
      </c>
      <c r="G78" s="3" t="s">
        <v>77</v>
      </c>
      <c r="H78" s="2"/>
      <c r="I78" s="2"/>
      <c r="J78" s="2"/>
      <c r="K78" s="2"/>
      <c r="L78" s="4">
        <v>-33460.35</v>
      </c>
    </row>
    <row r="79" spans="1:12" x14ac:dyDescent="0.25">
      <c r="A79" s="19" t="s">
        <v>173</v>
      </c>
      <c r="B79" s="15" t="s">
        <v>174</v>
      </c>
      <c r="C79" s="2"/>
      <c r="D79" s="1"/>
      <c r="E79" s="1">
        <v>-7729.32</v>
      </c>
      <c r="F79" s="2">
        <v>7729.32</v>
      </c>
      <c r="G79" s="3" t="s">
        <v>77</v>
      </c>
      <c r="H79" s="2"/>
      <c r="I79" s="2"/>
      <c r="J79" s="2"/>
      <c r="K79" s="2"/>
      <c r="L79" s="4">
        <v>-7729.32</v>
      </c>
    </row>
    <row r="80" spans="1:12" x14ac:dyDescent="0.25">
      <c r="A80" s="19" t="s">
        <v>175</v>
      </c>
      <c r="B80" s="15" t="s">
        <v>176</v>
      </c>
      <c r="C80" s="2"/>
      <c r="D80" s="1"/>
      <c r="E80" s="1">
        <v>-15825.27</v>
      </c>
      <c r="F80" s="2">
        <v>15825.27</v>
      </c>
      <c r="G80" s="3" t="s">
        <v>77</v>
      </c>
      <c r="H80" s="2"/>
      <c r="I80" s="2"/>
      <c r="J80" s="2"/>
      <c r="K80" s="2"/>
      <c r="L80" s="4">
        <v>-15825.27</v>
      </c>
    </row>
    <row r="81" spans="1:12" x14ac:dyDescent="0.25">
      <c r="A81" s="19" t="s">
        <v>177</v>
      </c>
      <c r="B81" s="15" t="s">
        <v>178</v>
      </c>
      <c r="C81" s="2"/>
      <c r="D81" s="1"/>
      <c r="E81" s="1">
        <v>-20287.66</v>
      </c>
      <c r="F81" s="2">
        <v>20287.66</v>
      </c>
      <c r="G81" s="3" t="s">
        <v>77</v>
      </c>
      <c r="H81" s="2"/>
      <c r="I81" s="2"/>
      <c r="J81" s="2"/>
      <c r="K81" s="2"/>
      <c r="L81" s="4">
        <v>-20287.66</v>
      </c>
    </row>
    <row r="82" spans="1:12" x14ac:dyDescent="0.25">
      <c r="A82" s="19" t="s">
        <v>179</v>
      </c>
      <c r="B82" s="15" t="s">
        <v>180</v>
      </c>
      <c r="C82" s="2"/>
      <c r="D82" s="1"/>
      <c r="E82" s="1">
        <v>-32182.71</v>
      </c>
      <c r="F82" s="2">
        <v>32182.71</v>
      </c>
      <c r="G82" s="3" t="s">
        <v>77</v>
      </c>
      <c r="H82" s="2"/>
      <c r="I82" s="2"/>
      <c r="J82" s="2"/>
      <c r="K82" s="2"/>
      <c r="L82" s="4">
        <v>-32182.71</v>
      </c>
    </row>
    <row r="83" spans="1:12" x14ac:dyDescent="0.25">
      <c r="A83" s="19" t="s">
        <v>181</v>
      </c>
      <c r="B83" s="15" t="s">
        <v>182</v>
      </c>
      <c r="C83" s="2"/>
      <c r="D83" s="1"/>
      <c r="E83" s="1">
        <v>-10604.9</v>
      </c>
      <c r="F83" s="2">
        <v>10604.9</v>
      </c>
      <c r="G83" s="3" t="s">
        <v>77</v>
      </c>
      <c r="H83" s="2"/>
      <c r="I83" s="2"/>
      <c r="J83" s="2"/>
      <c r="K83" s="2"/>
      <c r="L83" s="4">
        <v>-10604.9</v>
      </c>
    </row>
    <row r="84" spans="1:12" x14ac:dyDescent="0.25">
      <c r="A84" s="19" t="s">
        <v>183</v>
      </c>
      <c r="B84" s="15" t="s">
        <v>184</v>
      </c>
      <c r="C84" s="2"/>
      <c r="D84" s="1"/>
      <c r="E84" s="1">
        <v>-38051.089999999997</v>
      </c>
      <c r="F84" s="2">
        <v>38051.089999999997</v>
      </c>
      <c r="G84" s="3" t="s">
        <v>77</v>
      </c>
      <c r="H84" s="2"/>
      <c r="I84" s="2"/>
      <c r="J84" s="2"/>
      <c r="K84" s="2"/>
      <c r="L84" s="4">
        <v>-38051.089999999997</v>
      </c>
    </row>
    <row r="85" spans="1:12" x14ac:dyDescent="0.25">
      <c r="A85" s="19" t="s">
        <v>185</v>
      </c>
      <c r="B85" s="15" t="s">
        <v>186</v>
      </c>
      <c r="C85" s="2">
        <v>-100000</v>
      </c>
      <c r="D85" s="1"/>
      <c r="E85" s="1">
        <v>0</v>
      </c>
      <c r="F85" s="2">
        <v>-100000</v>
      </c>
      <c r="G85" s="3">
        <v>100</v>
      </c>
      <c r="H85" s="2">
        <v>-200000</v>
      </c>
      <c r="I85" s="2">
        <v>0</v>
      </c>
      <c r="J85" s="2"/>
      <c r="K85" s="2">
        <v>-200000</v>
      </c>
      <c r="L85" s="4">
        <v>200000</v>
      </c>
    </row>
    <row r="86" spans="1:12" x14ac:dyDescent="0.25">
      <c r="A86" s="19" t="s">
        <v>187</v>
      </c>
      <c r="B86" s="15" t="s">
        <v>188</v>
      </c>
      <c r="C86" s="2"/>
      <c r="D86" s="1">
        <v>-55447.28</v>
      </c>
      <c r="E86" s="1">
        <v>-3822.89</v>
      </c>
      <c r="F86" s="2">
        <v>59270.17</v>
      </c>
      <c r="G86" s="3" t="s">
        <v>77</v>
      </c>
      <c r="H86" s="2"/>
      <c r="I86" s="2"/>
      <c r="J86" s="2"/>
      <c r="K86" s="2"/>
      <c r="L86" s="4">
        <v>-3822.89</v>
      </c>
    </row>
    <row r="87" spans="1:12" x14ac:dyDescent="0.25">
      <c r="A87" s="19" t="s">
        <v>189</v>
      </c>
      <c r="B87" s="15" t="s">
        <v>190</v>
      </c>
      <c r="C87" s="2"/>
      <c r="D87" s="1">
        <v>-36460.68</v>
      </c>
      <c r="E87" s="1">
        <v>-1607.9</v>
      </c>
      <c r="F87" s="2">
        <v>38068.58</v>
      </c>
      <c r="G87" s="3" t="s">
        <v>77</v>
      </c>
      <c r="H87" s="2"/>
      <c r="I87" s="2"/>
      <c r="J87" s="2"/>
      <c r="K87" s="2"/>
      <c r="L87" s="4">
        <v>-1607.9</v>
      </c>
    </row>
    <row r="88" spans="1:12" x14ac:dyDescent="0.25">
      <c r="A88" s="19" t="s">
        <v>191</v>
      </c>
      <c r="B88" s="15" t="s">
        <v>192</v>
      </c>
      <c r="C88" s="2"/>
      <c r="D88" s="1">
        <v>-28826.63</v>
      </c>
      <c r="E88" s="1">
        <v>-1066.6600000000001</v>
      </c>
      <c r="F88" s="2">
        <v>29893.29</v>
      </c>
      <c r="G88" s="3" t="s">
        <v>77</v>
      </c>
      <c r="H88" s="2"/>
      <c r="I88" s="2"/>
      <c r="J88" s="2"/>
      <c r="K88" s="2"/>
      <c r="L88" s="4">
        <v>-1066.6600000000001</v>
      </c>
    </row>
    <row r="89" spans="1:12" x14ac:dyDescent="0.25">
      <c r="A89" s="18" t="s">
        <v>193</v>
      </c>
      <c r="B89" s="15" t="s">
        <v>194</v>
      </c>
      <c r="C89" s="2">
        <v>-250000</v>
      </c>
      <c r="D89" s="1"/>
      <c r="E89" s="1">
        <v>-21551.01</v>
      </c>
      <c r="F89" s="2">
        <v>-211559.49</v>
      </c>
      <c r="G89" s="3">
        <v>84.623795999999999</v>
      </c>
      <c r="H89" s="2">
        <v>-250000</v>
      </c>
      <c r="I89" s="2"/>
      <c r="J89" s="2"/>
      <c r="K89" s="2">
        <v>-250000</v>
      </c>
      <c r="L89" s="4">
        <v>228448.99</v>
      </c>
    </row>
    <row r="90" spans="1:12" x14ac:dyDescent="0.25">
      <c r="A90" s="19" t="s">
        <v>195</v>
      </c>
      <c r="B90" s="15" t="s">
        <v>196</v>
      </c>
      <c r="C90" s="2">
        <v>-250000</v>
      </c>
      <c r="D90" s="1"/>
      <c r="E90" s="1">
        <v>-21551.01</v>
      </c>
      <c r="F90" s="2">
        <v>-211559.49</v>
      </c>
      <c r="G90" s="3">
        <v>84.623795999999999</v>
      </c>
      <c r="H90" s="2">
        <v>-250000</v>
      </c>
      <c r="I90" s="2"/>
      <c r="J90" s="2"/>
      <c r="K90" s="2">
        <v>-250000</v>
      </c>
      <c r="L90" s="4">
        <v>228448.99</v>
      </c>
    </row>
    <row r="91" spans="1:12" x14ac:dyDescent="0.25">
      <c r="A91" s="18" t="s">
        <v>197</v>
      </c>
      <c r="B91" s="15" t="s">
        <v>198</v>
      </c>
      <c r="C91" s="2">
        <v>-570000</v>
      </c>
      <c r="D91" s="1"/>
      <c r="E91" s="1"/>
      <c r="F91" s="2">
        <v>-570000</v>
      </c>
      <c r="G91" s="3">
        <v>100</v>
      </c>
      <c r="H91" s="2">
        <v>-150000</v>
      </c>
      <c r="I91" s="2"/>
      <c r="J91" s="2"/>
      <c r="K91" s="2">
        <v>-150000</v>
      </c>
      <c r="L91" s="4">
        <v>150000</v>
      </c>
    </row>
    <row r="92" spans="1:12" x14ac:dyDescent="0.25">
      <c r="A92" s="19" t="s">
        <v>199</v>
      </c>
      <c r="B92" s="15" t="s">
        <v>200</v>
      </c>
      <c r="C92" s="2">
        <v>-570000</v>
      </c>
      <c r="D92" s="1"/>
      <c r="E92" s="1"/>
      <c r="F92" s="2">
        <v>-570000</v>
      </c>
      <c r="G92" s="3">
        <v>100</v>
      </c>
      <c r="H92" s="2">
        <v>-150000</v>
      </c>
      <c r="I92" s="2"/>
      <c r="J92" s="2"/>
      <c r="K92" s="2">
        <v>-150000</v>
      </c>
      <c r="L92" s="4">
        <v>150000</v>
      </c>
    </row>
    <row r="93" spans="1:12" x14ac:dyDescent="0.25">
      <c r="A93" s="18" t="s">
        <v>201</v>
      </c>
      <c r="B93" s="15" t="s">
        <v>202</v>
      </c>
      <c r="C93" s="2">
        <v>-440000</v>
      </c>
      <c r="D93" s="1"/>
      <c r="E93" s="1">
        <v>-327720.59999999998</v>
      </c>
      <c r="F93" s="2">
        <v>-112279.4</v>
      </c>
      <c r="G93" s="3">
        <v>25.518045454545501</v>
      </c>
      <c r="H93" s="2">
        <v>-300000</v>
      </c>
      <c r="I93" s="2">
        <v>-39999.96</v>
      </c>
      <c r="J93" s="2"/>
      <c r="K93" s="2">
        <v>-339999.96</v>
      </c>
      <c r="L93" s="4">
        <v>12279.36</v>
      </c>
    </row>
    <row r="94" spans="1:12" x14ac:dyDescent="0.25">
      <c r="A94" s="19" t="s">
        <v>203</v>
      </c>
      <c r="B94" s="15" t="s">
        <v>204</v>
      </c>
      <c r="C94" s="2"/>
      <c r="D94" s="1"/>
      <c r="E94" s="1">
        <v>-17766.169999999998</v>
      </c>
      <c r="F94" s="2">
        <v>17766.169999999998</v>
      </c>
      <c r="G94" s="3" t="s">
        <v>77</v>
      </c>
      <c r="H94" s="2"/>
      <c r="I94" s="2"/>
      <c r="J94" s="2"/>
      <c r="K94" s="2"/>
      <c r="L94" s="4">
        <v>-17766.169999999998</v>
      </c>
    </row>
    <row r="95" spans="1:12" x14ac:dyDescent="0.25">
      <c r="A95" s="19" t="s">
        <v>205</v>
      </c>
      <c r="B95" s="15" t="s">
        <v>206</v>
      </c>
      <c r="C95" s="2"/>
      <c r="D95" s="1"/>
      <c r="E95" s="1">
        <v>-47760.11</v>
      </c>
      <c r="F95" s="2">
        <v>47760.11</v>
      </c>
      <c r="G95" s="3" t="s">
        <v>77</v>
      </c>
      <c r="H95" s="2"/>
      <c r="I95" s="2"/>
      <c r="J95" s="2"/>
      <c r="K95" s="2"/>
      <c r="L95" s="4">
        <v>-47760.11</v>
      </c>
    </row>
    <row r="96" spans="1:12" x14ac:dyDescent="0.25">
      <c r="A96" s="19" t="s">
        <v>207</v>
      </c>
      <c r="B96" s="15" t="s">
        <v>208</v>
      </c>
      <c r="C96" s="2"/>
      <c r="D96" s="1"/>
      <c r="E96" s="1">
        <v>-49903.7</v>
      </c>
      <c r="F96" s="2">
        <v>49903.7</v>
      </c>
      <c r="G96" s="3" t="s">
        <v>77</v>
      </c>
      <c r="H96" s="2"/>
      <c r="I96" s="2"/>
      <c r="J96" s="2"/>
      <c r="K96" s="2"/>
      <c r="L96" s="4">
        <v>-49903.7</v>
      </c>
    </row>
    <row r="97" spans="1:12" x14ac:dyDescent="0.25">
      <c r="A97" s="19" t="s">
        <v>209</v>
      </c>
      <c r="B97" s="15" t="s">
        <v>210</v>
      </c>
      <c r="C97" s="2"/>
      <c r="D97" s="1"/>
      <c r="E97" s="1">
        <v>-31213.29</v>
      </c>
      <c r="F97" s="2">
        <v>31213.29</v>
      </c>
      <c r="G97" s="3" t="s">
        <v>77</v>
      </c>
      <c r="H97" s="2"/>
      <c r="I97" s="2"/>
      <c r="J97" s="2"/>
      <c r="K97" s="2"/>
      <c r="L97" s="4">
        <v>-31213.29</v>
      </c>
    </row>
    <row r="98" spans="1:12" x14ac:dyDescent="0.25">
      <c r="A98" s="19" t="s">
        <v>211</v>
      </c>
      <c r="B98" s="15" t="s">
        <v>212</v>
      </c>
      <c r="C98" s="2"/>
      <c r="D98" s="1"/>
      <c r="E98" s="1">
        <v>-46937.94</v>
      </c>
      <c r="F98" s="2">
        <v>46937.94</v>
      </c>
      <c r="G98" s="3" t="s">
        <v>77</v>
      </c>
      <c r="H98" s="2"/>
      <c r="I98" s="2"/>
      <c r="J98" s="2"/>
      <c r="K98" s="2"/>
      <c r="L98" s="4">
        <v>-46937.94</v>
      </c>
    </row>
    <row r="99" spans="1:12" x14ac:dyDescent="0.25">
      <c r="A99" s="19" t="s">
        <v>213</v>
      </c>
      <c r="B99" s="15" t="s">
        <v>214</v>
      </c>
      <c r="C99" s="2"/>
      <c r="D99" s="1"/>
      <c r="E99" s="1">
        <v>-15300</v>
      </c>
      <c r="F99" s="2">
        <v>15300</v>
      </c>
      <c r="G99" s="3" t="s">
        <v>77</v>
      </c>
      <c r="H99" s="2"/>
      <c r="I99" s="2"/>
      <c r="J99" s="2"/>
      <c r="K99" s="2"/>
      <c r="L99" s="4">
        <v>-15300</v>
      </c>
    </row>
    <row r="100" spans="1:12" x14ac:dyDescent="0.25">
      <c r="A100" s="19" t="s">
        <v>215</v>
      </c>
      <c r="B100" s="15" t="s">
        <v>216</v>
      </c>
      <c r="C100" s="2"/>
      <c r="D100" s="1"/>
      <c r="E100" s="1">
        <v>-17379.259999999998</v>
      </c>
      <c r="F100" s="2">
        <v>17379.259999999998</v>
      </c>
      <c r="G100" s="3" t="s">
        <v>77</v>
      </c>
      <c r="H100" s="2"/>
      <c r="I100" s="2"/>
      <c r="J100" s="2"/>
      <c r="K100" s="2"/>
      <c r="L100" s="4">
        <v>-17379.259999999998</v>
      </c>
    </row>
    <row r="101" spans="1:12" x14ac:dyDescent="0.25">
      <c r="A101" s="19" t="s">
        <v>217</v>
      </c>
      <c r="B101" s="15" t="s">
        <v>218</v>
      </c>
      <c r="C101" s="2"/>
      <c r="D101" s="1"/>
      <c r="E101" s="1">
        <v>-28709.58</v>
      </c>
      <c r="F101" s="2">
        <v>28709.58</v>
      </c>
      <c r="G101" s="3" t="s">
        <v>77</v>
      </c>
      <c r="H101" s="2"/>
      <c r="I101" s="2"/>
      <c r="J101" s="2"/>
      <c r="K101" s="2"/>
      <c r="L101" s="4">
        <v>-28709.58</v>
      </c>
    </row>
    <row r="102" spans="1:12" x14ac:dyDescent="0.25">
      <c r="A102" s="19" t="s">
        <v>219</v>
      </c>
      <c r="B102" s="15" t="s">
        <v>220</v>
      </c>
      <c r="C102" s="2"/>
      <c r="D102" s="1"/>
      <c r="E102" s="1">
        <v>-33880.589999999997</v>
      </c>
      <c r="F102" s="2">
        <v>33880.589999999997</v>
      </c>
      <c r="G102" s="3" t="s">
        <v>77</v>
      </c>
      <c r="H102" s="2"/>
      <c r="I102" s="2"/>
      <c r="J102" s="2"/>
      <c r="K102" s="2"/>
      <c r="L102" s="4">
        <v>-33880.589999999997</v>
      </c>
    </row>
    <row r="103" spans="1:12" x14ac:dyDescent="0.25">
      <c r="A103" s="19" t="s">
        <v>221</v>
      </c>
      <c r="B103" s="15" t="s">
        <v>222</v>
      </c>
      <c r="C103" s="2"/>
      <c r="D103" s="1"/>
      <c r="E103" s="1">
        <v>-15943.25</v>
      </c>
      <c r="F103" s="2">
        <v>15943.25</v>
      </c>
      <c r="G103" s="3" t="s">
        <v>77</v>
      </c>
      <c r="H103" s="2"/>
      <c r="I103" s="2"/>
      <c r="J103" s="2"/>
      <c r="K103" s="2"/>
      <c r="L103" s="4">
        <v>-15943.25</v>
      </c>
    </row>
    <row r="104" spans="1:12" x14ac:dyDescent="0.25">
      <c r="A104" s="19" t="s">
        <v>223</v>
      </c>
      <c r="B104" s="15" t="s">
        <v>224</v>
      </c>
      <c r="C104" s="2"/>
      <c r="D104" s="1"/>
      <c r="E104" s="1">
        <v>-14304.3</v>
      </c>
      <c r="F104" s="2">
        <v>14304.3</v>
      </c>
      <c r="G104" s="3" t="s">
        <v>77</v>
      </c>
      <c r="H104" s="2"/>
      <c r="I104" s="2"/>
      <c r="J104" s="2"/>
      <c r="K104" s="2"/>
      <c r="L104" s="4">
        <v>-14304.3</v>
      </c>
    </row>
    <row r="105" spans="1:12" x14ac:dyDescent="0.25">
      <c r="A105" s="19" t="s">
        <v>225</v>
      </c>
      <c r="B105" s="15" t="s">
        <v>226</v>
      </c>
      <c r="C105" s="2"/>
      <c r="D105" s="1"/>
      <c r="E105" s="1">
        <v>-8622.41</v>
      </c>
      <c r="F105" s="2">
        <v>8622.41</v>
      </c>
      <c r="G105" s="3" t="s">
        <v>77</v>
      </c>
      <c r="H105" s="2"/>
      <c r="I105" s="2"/>
      <c r="J105" s="2"/>
      <c r="K105" s="2"/>
      <c r="L105" s="4">
        <v>-8622.41</v>
      </c>
    </row>
    <row r="106" spans="1:12" x14ac:dyDescent="0.25">
      <c r="A106" s="19" t="s">
        <v>227</v>
      </c>
      <c r="B106" s="15" t="s">
        <v>228</v>
      </c>
      <c r="C106" s="2">
        <v>-440000</v>
      </c>
      <c r="D106" s="1"/>
      <c r="E106" s="1"/>
      <c r="F106" s="2">
        <v>-440000</v>
      </c>
      <c r="G106" s="3">
        <v>100</v>
      </c>
      <c r="H106" s="2">
        <v>-300000</v>
      </c>
      <c r="I106" s="2">
        <v>-39999.96</v>
      </c>
      <c r="J106" s="2"/>
      <c r="K106" s="2">
        <v>-339999.96</v>
      </c>
      <c r="L106" s="4">
        <v>339999.96</v>
      </c>
    </row>
    <row r="107" spans="1:12" x14ac:dyDescent="0.25">
      <c r="A107" s="18" t="s">
        <v>229</v>
      </c>
      <c r="B107" s="15" t="s">
        <v>230</v>
      </c>
      <c r="C107" s="2">
        <v>-8574000</v>
      </c>
      <c r="D107" s="1">
        <v>-329426.27</v>
      </c>
      <c r="E107" s="1">
        <v>-2614170.5499999998</v>
      </c>
      <c r="F107" s="2">
        <v>-3900687.87</v>
      </c>
      <c r="G107" s="3">
        <v>45.494376836948902</v>
      </c>
      <c r="H107" s="2">
        <v>-3570000</v>
      </c>
      <c r="I107" s="2">
        <v>70000.08</v>
      </c>
      <c r="J107" s="2"/>
      <c r="K107" s="2">
        <v>-3499999.92</v>
      </c>
      <c r="L107" s="4">
        <v>885829.37</v>
      </c>
    </row>
    <row r="108" spans="1:12" x14ac:dyDescent="0.25">
      <c r="A108" s="19" t="s">
        <v>231</v>
      </c>
      <c r="B108" s="15" t="s">
        <v>232</v>
      </c>
      <c r="C108" s="2">
        <v>-1350000</v>
      </c>
      <c r="D108" s="1"/>
      <c r="E108" s="1">
        <v>-22194.33</v>
      </c>
      <c r="F108" s="2">
        <v>-310062.67</v>
      </c>
      <c r="G108" s="3">
        <v>22.967605185185199</v>
      </c>
      <c r="H108" s="2"/>
      <c r="I108" s="2">
        <v>-30000</v>
      </c>
      <c r="J108" s="2"/>
      <c r="K108" s="2">
        <v>-30000</v>
      </c>
      <c r="L108" s="4">
        <v>7805.67</v>
      </c>
    </row>
    <row r="109" spans="1:12" x14ac:dyDescent="0.25">
      <c r="A109" s="19" t="s">
        <v>233</v>
      </c>
      <c r="B109" s="15" t="s">
        <v>234</v>
      </c>
      <c r="C109" s="2">
        <v>-950000</v>
      </c>
      <c r="D109" s="1"/>
      <c r="E109" s="1">
        <v>-1015171.37</v>
      </c>
      <c r="F109" s="2">
        <v>85571.37</v>
      </c>
      <c r="G109" s="3">
        <v>-9.0075126315789493</v>
      </c>
      <c r="H109" s="2">
        <v>-600000</v>
      </c>
      <c r="I109" s="2">
        <v>-350000.04</v>
      </c>
      <c r="J109" s="2"/>
      <c r="K109" s="2">
        <v>-950000.04</v>
      </c>
      <c r="L109" s="4">
        <v>-65171.33</v>
      </c>
    </row>
    <row r="110" spans="1:12" x14ac:dyDescent="0.25">
      <c r="A110" s="19" t="s">
        <v>235</v>
      </c>
      <c r="B110" s="15" t="s">
        <v>236</v>
      </c>
      <c r="C110" s="2">
        <v>-120000</v>
      </c>
      <c r="D110" s="1"/>
      <c r="E110" s="1">
        <v>-618.5</v>
      </c>
      <c r="F110" s="2">
        <v>-119381.5</v>
      </c>
      <c r="G110" s="3">
        <v>99.484583333333305</v>
      </c>
      <c r="H110" s="2">
        <v>-51000</v>
      </c>
      <c r="I110" s="2"/>
      <c r="J110" s="2"/>
      <c r="K110" s="2">
        <v>-51000</v>
      </c>
      <c r="L110" s="4">
        <v>50381.5</v>
      </c>
    </row>
    <row r="111" spans="1:12" x14ac:dyDescent="0.25">
      <c r="A111" s="19" t="s">
        <v>237</v>
      </c>
      <c r="B111" s="15" t="s">
        <v>238</v>
      </c>
      <c r="C111" s="2">
        <v>-500000</v>
      </c>
      <c r="D111" s="1"/>
      <c r="E111" s="1"/>
      <c r="F111" s="2">
        <v>-500000</v>
      </c>
      <c r="G111" s="3">
        <v>100</v>
      </c>
      <c r="H111" s="2">
        <v>-50000</v>
      </c>
      <c r="I111" s="2"/>
      <c r="J111" s="2"/>
      <c r="K111" s="2">
        <v>-50000</v>
      </c>
      <c r="L111" s="4">
        <v>50000</v>
      </c>
    </row>
    <row r="112" spans="1:12" x14ac:dyDescent="0.25">
      <c r="A112" s="19" t="s">
        <v>239</v>
      </c>
      <c r="B112" s="15" t="s">
        <v>240</v>
      </c>
      <c r="C112" s="2">
        <v>-100000</v>
      </c>
      <c r="D112" s="1"/>
      <c r="E112" s="1">
        <v>-74315.61</v>
      </c>
      <c r="F112" s="2">
        <v>-25684.39</v>
      </c>
      <c r="G112" s="3">
        <v>25.68439</v>
      </c>
      <c r="H112" s="2">
        <v>-100000</v>
      </c>
      <c r="I112" s="2"/>
      <c r="J112" s="2"/>
      <c r="K112" s="2">
        <v>-100000</v>
      </c>
      <c r="L112" s="4">
        <v>25684.39</v>
      </c>
    </row>
    <row r="113" spans="1:12" x14ac:dyDescent="0.25">
      <c r="A113" s="19" t="s">
        <v>241</v>
      </c>
      <c r="B113" s="15" t="s">
        <v>242</v>
      </c>
      <c r="C113" s="2">
        <v>-250000</v>
      </c>
      <c r="D113" s="1"/>
      <c r="E113" s="1">
        <v>-189762.59</v>
      </c>
      <c r="F113" s="2">
        <v>-60237.41</v>
      </c>
      <c r="G113" s="3">
        <v>24.094964000000001</v>
      </c>
      <c r="H113" s="2">
        <v>-250000</v>
      </c>
      <c r="I113" s="2"/>
      <c r="J113" s="2"/>
      <c r="K113" s="2">
        <v>-250000</v>
      </c>
      <c r="L113" s="4">
        <v>60237.41</v>
      </c>
    </row>
    <row r="114" spans="1:12" x14ac:dyDescent="0.25">
      <c r="A114" s="19" t="s">
        <v>243</v>
      </c>
      <c r="B114" s="15" t="s">
        <v>244</v>
      </c>
      <c r="C114" s="2">
        <v>-260000</v>
      </c>
      <c r="D114" s="1"/>
      <c r="E114" s="1">
        <v>-249702.25</v>
      </c>
      <c r="F114" s="2">
        <v>-10297.75</v>
      </c>
      <c r="G114" s="3">
        <v>3.9606730769230798</v>
      </c>
      <c r="H114" s="2">
        <v>-130000</v>
      </c>
      <c r="I114" s="2">
        <v>-129999.96</v>
      </c>
      <c r="J114" s="2"/>
      <c r="K114" s="2">
        <v>-259999.96</v>
      </c>
      <c r="L114" s="4">
        <v>10297.709999999999</v>
      </c>
    </row>
    <row r="115" spans="1:12" x14ac:dyDescent="0.25">
      <c r="A115" s="19" t="s">
        <v>245</v>
      </c>
      <c r="B115" s="15" t="s">
        <v>246</v>
      </c>
      <c r="C115" s="2">
        <v>-200000</v>
      </c>
      <c r="D115" s="1"/>
      <c r="E115" s="1"/>
      <c r="F115" s="2">
        <v>-200000</v>
      </c>
      <c r="G115" s="3">
        <v>100</v>
      </c>
      <c r="H115" s="2">
        <v>-200000</v>
      </c>
      <c r="I115" s="2">
        <v>140000.04</v>
      </c>
      <c r="J115" s="2"/>
      <c r="K115" s="2">
        <v>-59999.96</v>
      </c>
      <c r="L115" s="4">
        <v>59999.96</v>
      </c>
    </row>
    <row r="116" spans="1:12" x14ac:dyDescent="0.25">
      <c r="A116" s="19" t="s">
        <v>247</v>
      </c>
      <c r="B116" s="15" t="s">
        <v>248</v>
      </c>
      <c r="C116" s="2">
        <v>-784000</v>
      </c>
      <c r="D116" s="1"/>
      <c r="E116" s="1">
        <v>-17258.13</v>
      </c>
      <c r="F116" s="2">
        <v>-708496.87</v>
      </c>
      <c r="G116" s="3">
        <v>90.369498724489802</v>
      </c>
      <c r="H116" s="2">
        <v>-530000</v>
      </c>
      <c r="I116" s="2">
        <v>500000</v>
      </c>
      <c r="J116" s="2"/>
      <c r="K116" s="2">
        <v>-30000</v>
      </c>
      <c r="L116" s="4">
        <v>12741.87</v>
      </c>
    </row>
    <row r="117" spans="1:12" x14ac:dyDescent="0.25">
      <c r="A117" s="19" t="s">
        <v>249</v>
      </c>
      <c r="B117" s="15" t="s">
        <v>250</v>
      </c>
      <c r="C117" s="2">
        <v>-300000</v>
      </c>
      <c r="D117" s="1"/>
      <c r="E117" s="1"/>
      <c r="F117" s="2">
        <v>-300000</v>
      </c>
      <c r="G117" s="3">
        <v>100</v>
      </c>
      <c r="H117" s="2">
        <v>-200000</v>
      </c>
      <c r="I117" s="2">
        <v>150000</v>
      </c>
      <c r="J117" s="2"/>
      <c r="K117" s="2">
        <v>-50000</v>
      </c>
      <c r="L117" s="4">
        <v>50000</v>
      </c>
    </row>
    <row r="118" spans="1:12" x14ac:dyDescent="0.25">
      <c r="A118" s="19" t="s">
        <v>251</v>
      </c>
      <c r="B118" s="15" t="s">
        <v>252</v>
      </c>
      <c r="C118" s="2">
        <v>-100000</v>
      </c>
      <c r="D118" s="1"/>
      <c r="E118" s="1">
        <v>-17275.330000000002</v>
      </c>
      <c r="F118" s="2">
        <v>-82724.67</v>
      </c>
      <c r="G118" s="3">
        <v>82.724670000000003</v>
      </c>
      <c r="H118" s="2">
        <v>-100000</v>
      </c>
      <c r="I118" s="2"/>
      <c r="J118" s="2"/>
      <c r="K118" s="2">
        <v>-100000</v>
      </c>
      <c r="L118" s="4">
        <v>82724.67</v>
      </c>
    </row>
    <row r="119" spans="1:12" x14ac:dyDescent="0.25">
      <c r="A119" s="19" t="s">
        <v>253</v>
      </c>
      <c r="B119" s="15" t="s">
        <v>254</v>
      </c>
      <c r="C119" s="2">
        <v>-250000</v>
      </c>
      <c r="D119" s="1"/>
      <c r="E119" s="1">
        <v>-147288</v>
      </c>
      <c r="F119" s="2">
        <v>-95352</v>
      </c>
      <c r="G119" s="3">
        <v>38.140799999999999</v>
      </c>
      <c r="H119" s="2">
        <v>-150000</v>
      </c>
      <c r="I119" s="2"/>
      <c r="J119" s="2"/>
      <c r="K119" s="2">
        <v>-150000</v>
      </c>
      <c r="L119" s="4">
        <v>2712</v>
      </c>
    </row>
    <row r="120" spans="1:12" x14ac:dyDescent="0.25">
      <c r="A120" s="19" t="s">
        <v>255</v>
      </c>
      <c r="B120" s="15" t="s">
        <v>256</v>
      </c>
      <c r="C120" s="2">
        <v>-125000</v>
      </c>
      <c r="D120" s="1">
        <v>-630</v>
      </c>
      <c r="E120" s="1">
        <v>-2065</v>
      </c>
      <c r="F120" s="2">
        <v>-122305</v>
      </c>
      <c r="G120" s="3">
        <v>97.843999999999994</v>
      </c>
      <c r="H120" s="2">
        <v>-95000</v>
      </c>
      <c r="I120" s="2">
        <v>0</v>
      </c>
      <c r="J120" s="2"/>
      <c r="K120" s="2">
        <v>-95000</v>
      </c>
      <c r="L120" s="4">
        <v>92935</v>
      </c>
    </row>
    <row r="121" spans="1:12" x14ac:dyDescent="0.25">
      <c r="A121" s="19" t="s">
        <v>257</v>
      </c>
      <c r="B121" s="15" t="s">
        <v>258</v>
      </c>
      <c r="C121" s="2">
        <v>-900000</v>
      </c>
      <c r="D121" s="1">
        <v>-7174.24</v>
      </c>
      <c r="E121" s="1">
        <v>-199071.84</v>
      </c>
      <c r="F121" s="2">
        <v>-75628.61</v>
      </c>
      <c r="G121" s="3">
        <v>8.4031788888888901</v>
      </c>
      <c r="H121" s="2">
        <v>-300000</v>
      </c>
      <c r="I121" s="2">
        <v>0</v>
      </c>
      <c r="J121" s="2"/>
      <c r="K121" s="2">
        <v>-300000</v>
      </c>
      <c r="L121" s="4">
        <v>100928.16</v>
      </c>
    </row>
    <row r="122" spans="1:12" x14ac:dyDescent="0.25">
      <c r="A122" s="19" t="s">
        <v>259</v>
      </c>
      <c r="B122" s="15" t="s">
        <v>260</v>
      </c>
      <c r="C122" s="2">
        <v>-700000</v>
      </c>
      <c r="D122" s="1">
        <v>-6032</v>
      </c>
      <c r="E122" s="1">
        <v>-498616.32000000001</v>
      </c>
      <c r="F122" s="2">
        <v>-195351.67999999999</v>
      </c>
      <c r="G122" s="3">
        <v>27.907382857142899</v>
      </c>
      <c r="H122" s="2">
        <v>-350000</v>
      </c>
      <c r="I122" s="2">
        <v>-350000</v>
      </c>
      <c r="J122" s="2"/>
      <c r="K122" s="2">
        <v>-700000</v>
      </c>
      <c r="L122" s="4">
        <v>201383.67999999999</v>
      </c>
    </row>
    <row r="123" spans="1:12" x14ac:dyDescent="0.25">
      <c r="A123" s="19" t="s">
        <v>261</v>
      </c>
      <c r="B123" s="15" t="s">
        <v>262</v>
      </c>
      <c r="C123" s="2">
        <v>-300000</v>
      </c>
      <c r="D123" s="1"/>
      <c r="E123" s="1">
        <v>-1224</v>
      </c>
      <c r="F123" s="2">
        <v>-294776</v>
      </c>
      <c r="G123" s="3">
        <v>98.258666666666699</v>
      </c>
      <c r="H123" s="2">
        <v>-140000</v>
      </c>
      <c r="I123" s="2">
        <v>110000.04</v>
      </c>
      <c r="J123" s="2"/>
      <c r="K123" s="2">
        <v>-29999.96</v>
      </c>
      <c r="L123" s="4">
        <v>28775.96</v>
      </c>
    </row>
    <row r="124" spans="1:12" x14ac:dyDescent="0.25">
      <c r="A124" s="19" t="s">
        <v>263</v>
      </c>
      <c r="B124" s="15" t="s">
        <v>264</v>
      </c>
      <c r="C124" s="2">
        <v>-800000</v>
      </c>
      <c r="D124" s="1"/>
      <c r="E124" s="1">
        <v>0</v>
      </c>
      <c r="F124" s="2">
        <v>-800000</v>
      </c>
      <c r="G124" s="3">
        <v>100</v>
      </c>
      <c r="H124" s="2">
        <v>-30000</v>
      </c>
      <c r="I124" s="2">
        <v>30000</v>
      </c>
      <c r="J124" s="2"/>
      <c r="K124" s="2">
        <v>0</v>
      </c>
      <c r="L124" s="4">
        <v>0</v>
      </c>
    </row>
    <row r="125" spans="1:12" x14ac:dyDescent="0.25">
      <c r="A125" s="19" t="s">
        <v>265</v>
      </c>
      <c r="B125" s="15" t="s">
        <v>266</v>
      </c>
      <c r="C125" s="2">
        <v>-315000</v>
      </c>
      <c r="D125" s="1">
        <v>-162875.1</v>
      </c>
      <c r="E125" s="1">
        <v>-119008.47</v>
      </c>
      <c r="F125" s="2">
        <v>-33116.43</v>
      </c>
      <c r="G125" s="3">
        <v>10.5131523809524</v>
      </c>
      <c r="H125" s="2">
        <v>-164000</v>
      </c>
      <c r="I125" s="2"/>
      <c r="J125" s="2"/>
      <c r="K125" s="2">
        <v>-164000</v>
      </c>
      <c r="L125" s="4">
        <v>44991.53</v>
      </c>
    </row>
    <row r="126" spans="1:12" x14ac:dyDescent="0.25">
      <c r="A126" s="19" t="s">
        <v>267</v>
      </c>
      <c r="B126" s="15" t="s">
        <v>268</v>
      </c>
      <c r="C126" s="2">
        <v>-270000</v>
      </c>
      <c r="D126" s="1">
        <v>-152714.93</v>
      </c>
      <c r="E126" s="1">
        <v>-60598.81</v>
      </c>
      <c r="F126" s="2">
        <v>-52844.26</v>
      </c>
      <c r="G126" s="3">
        <v>19.571948148148198</v>
      </c>
      <c r="H126" s="2">
        <v>-130000</v>
      </c>
      <c r="I126" s="2"/>
      <c r="J126" s="2"/>
      <c r="K126" s="2">
        <v>-130000</v>
      </c>
      <c r="L126" s="4">
        <v>69401.19</v>
      </c>
    </row>
    <row r="127" spans="1:12" x14ac:dyDescent="0.25">
      <c r="A127" s="17" t="s">
        <v>269</v>
      </c>
      <c r="B127" s="15" t="s">
        <v>270</v>
      </c>
      <c r="C127" s="2">
        <v>-4374000</v>
      </c>
      <c r="D127" s="1">
        <v>-230558.49</v>
      </c>
      <c r="E127" s="1">
        <v>-1268311.8500000001</v>
      </c>
      <c r="F127" s="2">
        <v>-2163085.66</v>
      </c>
      <c r="G127" s="3">
        <v>49.453261545496098</v>
      </c>
      <c r="H127" s="2">
        <v>-2250000</v>
      </c>
      <c r="I127" s="2">
        <v>266399.92</v>
      </c>
      <c r="J127" s="2"/>
      <c r="K127" s="2">
        <v>-1983600.08</v>
      </c>
      <c r="L127" s="4">
        <v>715288.23</v>
      </c>
    </row>
    <row r="128" spans="1:12" x14ac:dyDescent="0.25">
      <c r="A128" s="20" t="s">
        <v>271</v>
      </c>
      <c r="B128" s="15" t="s">
        <v>272</v>
      </c>
      <c r="C128" s="2">
        <v>-17000</v>
      </c>
      <c r="D128" s="1"/>
      <c r="E128" s="1"/>
      <c r="F128" s="2">
        <v>-17000</v>
      </c>
      <c r="G128" s="3">
        <v>100</v>
      </c>
      <c r="H128" s="2"/>
      <c r="I128" s="2">
        <v>-17000</v>
      </c>
      <c r="J128" s="2"/>
      <c r="K128" s="2">
        <v>-17000</v>
      </c>
      <c r="L128" s="4">
        <v>17000</v>
      </c>
    </row>
    <row r="129" spans="1:12" x14ac:dyDescent="0.25">
      <c r="A129" s="20" t="s">
        <v>273</v>
      </c>
      <c r="B129" s="15" t="s">
        <v>274</v>
      </c>
      <c r="C129" s="2">
        <v>-400000</v>
      </c>
      <c r="D129" s="1"/>
      <c r="E129" s="1">
        <v>-23030</v>
      </c>
      <c r="F129" s="2">
        <v>-375491</v>
      </c>
      <c r="G129" s="3">
        <v>93.872749999999996</v>
      </c>
      <c r="H129" s="2">
        <v>-20000</v>
      </c>
      <c r="I129" s="2"/>
      <c r="J129" s="2"/>
      <c r="K129" s="2">
        <v>-20000</v>
      </c>
      <c r="L129" s="4">
        <v>-3030</v>
      </c>
    </row>
    <row r="130" spans="1:12" x14ac:dyDescent="0.25">
      <c r="A130" s="20" t="s">
        <v>275</v>
      </c>
      <c r="B130" s="15" t="s">
        <v>276</v>
      </c>
      <c r="C130" s="2">
        <v>-230000</v>
      </c>
      <c r="D130" s="1"/>
      <c r="E130" s="1">
        <v>-202868.73</v>
      </c>
      <c r="F130" s="2">
        <v>-27131.27</v>
      </c>
      <c r="G130" s="3">
        <v>11.7962043478261</v>
      </c>
      <c r="H130" s="2">
        <v>-130000</v>
      </c>
      <c r="I130" s="2">
        <v>-99999.96</v>
      </c>
      <c r="J130" s="2"/>
      <c r="K130" s="2">
        <v>-229999.96</v>
      </c>
      <c r="L130" s="4">
        <v>27131.23</v>
      </c>
    </row>
    <row r="131" spans="1:12" x14ac:dyDescent="0.25">
      <c r="A131" s="20" t="s">
        <v>277</v>
      </c>
      <c r="B131" s="15" t="s">
        <v>278</v>
      </c>
      <c r="C131" s="2">
        <v>-334000</v>
      </c>
      <c r="D131" s="1"/>
      <c r="E131" s="1">
        <v>-2564</v>
      </c>
      <c r="F131" s="2">
        <v>-314536</v>
      </c>
      <c r="G131" s="3">
        <v>94.172455089820403</v>
      </c>
      <c r="H131" s="2">
        <v>-120000</v>
      </c>
      <c r="I131" s="2">
        <v>99999.96</v>
      </c>
      <c r="J131" s="2"/>
      <c r="K131" s="2">
        <v>-20000.04</v>
      </c>
      <c r="L131" s="4">
        <v>17436.04</v>
      </c>
    </row>
    <row r="132" spans="1:12" x14ac:dyDescent="0.25">
      <c r="A132" s="20" t="s">
        <v>279</v>
      </c>
      <c r="B132" s="15" t="s">
        <v>280</v>
      </c>
      <c r="C132" s="2">
        <v>-150000</v>
      </c>
      <c r="D132" s="1"/>
      <c r="E132" s="1"/>
      <c r="F132" s="2">
        <v>-150000</v>
      </c>
      <c r="G132" s="3">
        <v>100</v>
      </c>
      <c r="H132" s="2">
        <v>-30000</v>
      </c>
      <c r="I132" s="2"/>
      <c r="J132" s="2"/>
      <c r="K132" s="2">
        <v>-30000</v>
      </c>
      <c r="L132" s="4">
        <v>30000</v>
      </c>
    </row>
    <row r="133" spans="1:12" x14ac:dyDescent="0.25">
      <c r="A133" s="20" t="s">
        <v>281</v>
      </c>
      <c r="B133" s="15" t="s">
        <v>282</v>
      </c>
      <c r="C133" s="2">
        <v>-738000</v>
      </c>
      <c r="D133" s="1"/>
      <c r="E133" s="1">
        <v>-9792</v>
      </c>
      <c r="F133" s="2">
        <v>-63008</v>
      </c>
      <c r="G133" s="3">
        <v>8.5376693766937706</v>
      </c>
      <c r="H133" s="2">
        <v>-400000</v>
      </c>
      <c r="I133" s="2"/>
      <c r="J133" s="2"/>
      <c r="K133" s="2">
        <v>-400000</v>
      </c>
      <c r="L133" s="4">
        <v>390208</v>
      </c>
    </row>
    <row r="134" spans="1:12" x14ac:dyDescent="0.25">
      <c r="A134" s="20" t="s">
        <v>283</v>
      </c>
      <c r="B134" s="15" t="s">
        <v>284</v>
      </c>
      <c r="C134" s="2">
        <v>-350000</v>
      </c>
      <c r="D134" s="1"/>
      <c r="E134" s="1">
        <v>-243144.66</v>
      </c>
      <c r="F134" s="2">
        <v>-106855.34</v>
      </c>
      <c r="G134" s="3">
        <v>30.530097142857102</v>
      </c>
      <c r="H134" s="2">
        <v>-150000</v>
      </c>
      <c r="I134" s="2">
        <v>-200000.04</v>
      </c>
      <c r="J134" s="2"/>
      <c r="K134" s="2">
        <v>-350000.04</v>
      </c>
      <c r="L134" s="4">
        <v>106855.38</v>
      </c>
    </row>
    <row r="135" spans="1:12" x14ac:dyDescent="0.25">
      <c r="A135" s="20" t="s">
        <v>285</v>
      </c>
      <c r="B135" s="15" t="s">
        <v>286</v>
      </c>
      <c r="C135" s="2">
        <v>-150000</v>
      </c>
      <c r="D135" s="1"/>
      <c r="E135" s="1">
        <v>-145606.5</v>
      </c>
      <c r="F135" s="2">
        <v>-4393.5</v>
      </c>
      <c r="G135" s="3">
        <v>2.9289999999999998</v>
      </c>
      <c r="H135" s="2">
        <v>-150000</v>
      </c>
      <c r="I135" s="2"/>
      <c r="J135" s="2"/>
      <c r="K135" s="2">
        <v>-150000</v>
      </c>
      <c r="L135" s="4">
        <v>4393.5</v>
      </c>
    </row>
    <row r="136" spans="1:12" x14ac:dyDescent="0.25">
      <c r="A136" s="20" t="s">
        <v>287</v>
      </c>
      <c r="B136" s="15" t="s">
        <v>288</v>
      </c>
      <c r="C136" s="2">
        <v>-990000</v>
      </c>
      <c r="D136" s="1"/>
      <c r="E136" s="1">
        <v>-35428.5</v>
      </c>
      <c r="F136" s="2">
        <v>-932946.5</v>
      </c>
      <c r="G136" s="3">
        <v>94.237020202020204</v>
      </c>
      <c r="H136" s="2">
        <v>-750000</v>
      </c>
      <c r="I136" s="2">
        <v>720000</v>
      </c>
      <c r="J136" s="2"/>
      <c r="K136" s="2">
        <v>-30000</v>
      </c>
      <c r="L136" s="4">
        <v>-5428.5</v>
      </c>
    </row>
    <row r="137" spans="1:12" x14ac:dyDescent="0.25">
      <c r="A137" s="20" t="s">
        <v>289</v>
      </c>
      <c r="B137" s="15" t="s">
        <v>290</v>
      </c>
      <c r="C137" s="2">
        <v>-60000</v>
      </c>
      <c r="D137" s="1"/>
      <c r="E137" s="1">
        <v>-2511.6799999999998</v>
      </c>
      <c r="F137" s="2">
        <v>-57056.32</v>
      </c>
      <c r="G137" s="3">
        <v>95.093866666666699</v>
      </c>
      <c r="H137" s="2">
        <v>-54000</v>
      </c>
      <c r="I137" s="2"/>
      <c r="J137" s="2"/>
      <c r="K137" s="2">
        <v>-54000</v>
      </c>
      <c r="L137" s="4">
        <v>51488.32</v>
      </c>
    </row>
    <row r="138" spans="1:12" x14ac:dyDescent="0.25">
      <c r="A138" s="20" t="s">
        <v>291</v>
      </c>
      <c r="B138" s="15" t="s">
        <v>292</v>
      </c>
      <c r="C138" s="2">
        <v>-140000</v>
      </c>
      <c r="D138" s="1">
        <v>-1197</v>
      </c>
      <c r="E138" s="1">
        <v>-4044.66</v>
      </c>
      <c r="F138" s="2">
        <v>-128350.34</v>
      </c>
      <c r="G138" s="3">
        <v>91.678814285714296</v>
      </c>
      <c r="H138" s="2">
        <v>-126000</v>
      </c>
      <c r="I138" s="2"/>
      <c r="J138" s="2"/>
      <c r="K138" s="2">
        <v>-126000</v>
      </c>
      <c r="L138" s="4">
        <v>121955.34</v>
      </c>
    </row>
    <row r="139" spans="1:12" x14ac:dyDescent="0.25">
      <c r="A139" s="20" t="s">
        <v>293</v>
      </c>
      <c r="B139" s="15" t="s">
        <v>294</v>
      </c>
      <c r="C139" s="2">
        <v>-195000</v>
      </c>
      <c r="D139" s="1">
        <v>-170939.34</v>
      </c>
      <c r="E139" s="1">
        <v>-1400</v>
      </c>
      <c r="F139" s="2">
        <v>-22660.66</v>
      </c>
      <c r="G139" s="3">
        <v>11.6208512820513</v>
      </c>
      <c r="H139" s="2"/>
      <c r="I139" s="2">
        <v>-1400.04</v>
      </c>
      <c r="J139" s="2"/>
      <c r="K139" s="2">
        <v>-1400.04</v>
      </c>
      <c r="L139" s="4">
        <v>0.04</v>
      </c>
    </row>
    <row r="140" spans="1:12" x14ac:dyDescent="0.25">
      <c r="A140" s="20" t="s">
        <v>295</v>
      </c>
      <c r="B140" s="15" t="s">
        <v>296</v>
      </c>
      <c r="C140" s="2">
        <v>-520000</v>
      </c>
      <c r="D140" s="1">
        <v>-34822.83</v>
      </c>
      <c r="E140" s="1">
        <v>-478327.21</v>
      </c>
      <c r="F140" s="2">
        <v>-6849.96</v>
      </c>
      <c r="G140" s="3">
        <v>1.3172999999999999</v>
      </c>
      <c r="H140" s="2">
        <v>-250000</v>
      </c>
      <c r="I140" s="2">
        <v>-235200</v>
      </c>
      <c r="J140" s="2"/>
      <c r="K140" s="2">
        <v>-485200</v>
      </c>
      <c r="L140" s="4">
        <v>6872.79</v>
      </c>
    </row>
    <row r="141" spans="1:12" x14ac:dyDescent="0.25">
      <c r="A141" s="20" t="s">
        <v>297</v>
      </c>
      <c r="B141" s="15" t="s">
        <v>298</v>
      </c>
      <c r="C141" s="2">
        <v>-100000</v>
      </c>
      <c r="D141" s="1">
        <v>-23599.32</v>
      </c>
      <c r="E141" s="1">
        <v>-119593.91</v>
      </c>
      <c r="F141" s="2">
        <v>43193.23</v>
      </c>
      <c r="G141" s="3">
        <v>-43.19323</v>
      </c>
      <c r="H141" s="2">
        <v>-70000</v>
      </c>
      <c r="I141" s="2"/>
      <c r="J141" s="2"/>
      <c r="K141" s="2">
        <v>-70000</v>
      </c>
      <c r="L141" s="4">
        <v>-49593.91</v>
      </c>
    </row>
    <row r="142" spans="1:12" x14ac:dyDescent="0.25">
      <c r="A142" s="34" t="s">
        <v>299</v>
      </c>
      <c r="B142" s="27" t="s">
        <v>0</v>
      </c>
      <c r="C142" s="8">
        <v>-177304800</v>
      </c>
      <c r="D142" s="13">
        <v>-1911453.66</v>
      </c>
      <c r="E142" s="13"/>
      <c r="F142" s="8">
        <v>-175385552.34</v>
      </c>
      <c r="G142" s="14">
        <v>98.917543315240195</v>
      </c>
      <c r="H142" s="8">
        <v>0</v>
      </c>
      <c r="I142" s="8">
        <v>0</v>
      </c>
      <c r="J142" s="8"/>
      <c r="K142" s="8">
        <v>0</v>
      </c>
      <c r="L142" s="10">
        <v>0</v>
      </c>
    </row>
  </sheetData>
  <pageMargins left="0.7" right="0.7" top="0.75" bottom="0.75" header="0.3" footer="0.3"/>
  <pageSetup paperSize="9" scale="33" fitToHeight="0" orientation="portrait" r:id="rId1"/>
  <customProperties>
    <customPr name="_pios_id" r:id="rId2"/>
    <customPr name="CofWorksheetType" r:id="rId3"/>
    <customPr name="EpmWorksheetKeyString_GUID" r:id="rId4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2.8.400.94350</Revision>
</Applicatio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B93D919328CD44872CB878BAF84122" ma:contentTypeVersion="2" ma:contentTypeDescription="Create a new document." ma:contentTypeScope="" ma:versionID="2a1a5dc271099b669862a2e32939b1b0">
  <xsd:schema xmlns:xsd="http://www.w3.org/2001/XMLSchema" xmlns:xs="http://www.w3.org/2001/XMLSchema" xmlns:p="http://schemas.microsoft.com/office/2006/metadata/properties" xmlns:ns2="ce7f6df2-72ca-4b75-bff0-dea946a7fb68" targetNamespace="http://schemas.microsoft.com/office/2006/metadata/properties" ma:root="true" ma:fieldsID="e71cf2348a314cd22313b774590a4fb9" ns2:_="">
    <xsd:import namespace="ce7f6df2-72ca-4b75-bff0-dea946a7fb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f6df2-72ca-4b75-bff0-dea946a7f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8FFD07-4C32-4B1D-A1DB-DBABCE6C972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F81D9A9-74FE-4471-A1B3-EBF86A8EE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C14706-803A-4FD8-BE8C-663606C7A8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7f6df2-72ca-4b75-bff0-dea946a7f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492B1E-E587-408F-B58A-41FF9074F04C}">
  <ds:schemaRefs>
    <ds:schemaRef ds:uri="http://schemas.microsoft.com/office/2006/metadata/properties"/>
    <ds:schemaRef ds:uri="ce7f6df2-72ca-4b75-bff0-dea946a7fb68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SAPCrosstab1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Päivi Laine</dc:creator>
  <cp:keywords/>
  <dc:description/>
  <cp:lastModifiedBy>Lundgren Marika</cp:lastModifiedBy>
  <cp:revision/>
  <cp:lastPrinted>2022-02-18T05:51:19Z</cp:lastPrinted>
  <dcterms:created xsi:type="dcterms:W3CDTF">2021-04-27T07:49:54Z</dcterms:created>
  <dcterms:modified xsi:type="dcterms:W3CDTF">2022-02-22T09:36:34Z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0x010100AAB93D919328CD44872CB878BAF84122</vt:lpwstr>
  </property>
</Properties>
</file>