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30" windowWidth="11460" windowHeight="504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D24" i="1" l="1"/>
  <c r="F24" i="1" s="1"/>
  <c r="D14" i="1"/>
  <c r="F14" i="1" s="1"/>
  <c r="D17" i="1"/>
  <c r="F17" i="1" s="1"/>
  <c r="D42" i="1"/>
  <c r="F42" i="1" s="1"/>
  <c r="D38" i="1"/>
  <c r="F38" i="1" s="1"/>
  <c r="D23" i="1"/>
  <c r="F23" i="1" s="1"/>
  <c r="D16" i="1"/>
  <c r="F16" i="1" s="1"/>
  <c r="D34" i="1"/>
  <c r="F34" i="1" s="1"/>
  <c r="D22" i="1"/>
  <c r="F22" i="1" s="1"/>
  <c r="D9" i="1"/>
  <c r="F9" i="1" s="1"/>
  <c r="D4" i="1"/>
  <c r="F4" i="1" s="1"/>
  <c r="D33" i="1"/>
  <c r="F33" i="1" s="1"/>
  <c r="C13" i="1"/>
  <c r="D13" i="1" s="1"/>
  <c r="F13" i="1" s="1"/>
  <c r="D29" i="1"/>
  <c r="F29" i="1" s="1"/>
  <c r="D15" i="1"/>
  <c r="F15" i="1" s="1"/>
  <c r="D28" i="1"/>
  <c r="F28" i="1" s="1"/>
  <c r="D21" i="1"/>
  <c r="F21" i="1" s="1"/>
  <c r="C8" i="1"/>
  <c r="D8" i="1" s="1"/>
  <c r="F8" i="1" s="1"/>
  <c r="D3" i="1"/>
  <c r="F3" i="1" s="1"/>
</calcChain>
</file>

<file path=xl/sharedStrings.xml><?xml version="1.0" encoding="utf-8"?>
<sst xmlns="http://schemas.openxmlformats.org/spreadsheetml/2006/main" count="132" uniqueCount="53">
  <si>
    <t>Isohaarlantie 2</t>
  </si>
  <si>
    <t>853-54-69-1</t>
  </si>
  <si>
    <t>Tarjoaja</t>
  </si>
  <si>
    <t>vuokratarjous</t>
  </si>
  <si>
    <t>pääomitettu vuokratarjous</t>
  </si>
  <si>
    <t>Ostotarjous</t>
  </si>
  <si>
    <t>Mieluisuus</t>
  </si>
  <si>
    <t>Attendo Oy</t>
  </si>
  <si>
    <t>Isohaarlantie 6</t>
  </si>
  <si>
    <t>853-54-69-2</t>
  </si>
  <si>
    <t>Turun Rakennekymppi Oy</t>
  </si>
  <si>
    <t>Meritalontie 25</t>
  </si>
  <si>
    <t>853-54-62-1</t>
  </si>
  <si>
    <t>Hirvensalon Talonrakennus Oy</t>
  </si>
  <si>
    <t>Muuta</t>
  </si>
  <si>
    <t>Valeri-Haarlantie 14</t>
  </si>
  <si>
    <t>853-54-76-1</t>
  </si>
  <si>
    <t>Valeri-Haarlantie 10</t>
  </si>
  <si>
    <t>853-54-75-1</t>
  </si>
  <si>
    <t>vuokra-asuntoja</t>
  </si>
  <si>
    <t>Lämpöpuisto Oy</t>
  </si>
  <si>
    <t>€/k-m2</t>
  </si>
  <si>
    <t>sidottu toteutuneisiin kerrosneliöihin</t>
  </si>
  <si>
    <t>ARA-kohde</t>
  </si>
  <si>
    <t>Valerinkuja 7</t>
  </si>
  <si>
    <t>853-54-70-2</t>
  </si>
  <si>
    <t>Monopoli Oy</t>
  </si>
  <si>
    <t>Pohjola Rakennus Oy Länsi-Suomi</t>
  </si>
  <si>
    <t>Pyykkärinkatu 1</t>
  </si>
  <si>
    <t>853-97-136-1</t>
  </si>
  <si>
    <t>Salminen Mäki Yhtiöt Oy</t>
  </si>
  <si>
    <t>Lähteenkatu 9</t>
  </si>
  <si>
    <t>853-75-30-12</t>
  </si>
  <si>
    <t>Mangrove Oy</t>
  </si>
  <si>
    <t>1. vaihtoehto</t>
  </si>
  <si>
    <t>Hirvensalon talonrakennus Oy</t>
  </si>
  <si>
    <t>Aloitus ajankohta</t>
  </si>
  <si>
    <t>kesä 2016</t>
  </si>
  <si>
    <t>03/2016</t>
  </si>
  <si>
    <t>2016-2018</t>
  </si>
  <si>
    <t>kevät/kesä 2016</t>
  </si>
  <si>
    <t>syksy/talvi 2015</t>
  </si>
  <si>
    <t>04/2016</t>
  </si>
  <si>
    <t>kevät 2016</t>
  </si>
  <si>
    <t>sidottu toteutuneisiin kerrosneliöihin, pyydetty lisäselvitystä toteutuksen
suuruudesta, rakentaja sitoutuisi 2200 k-m2 toteutukseen (minimivuokra
tällöin 14960 €/v)</t>
  </si>
  <si>
    <t>1. vaihtoehto, sidottu toteutuneisiin kerrosneliöihin</t>
  </si>
  <si>
    <t>sidottu toteutuneisiin kerrosneliöihin, luovutetaan 1. vaihtoehto</t>
  </si>
  <si>
    <t>2. vaihtoehto, sidottu toteutuneisiin kerrosneliöihin (luovutetaan 1. vaihtoehto)</t>
  </si>
  <si>
    <t>2. vaihtoehto, suunnitelmissa vuokrata tontti ja toteuttaa 2-3:ssa vaiheessa
luovutetaan 1. vaihtoehto</t>
  </si>
  <si>
    <t>sidottu toteutuneisiin kerrosneliöihin (arvioitu toteutus 2200 k-m2, jolloin
vuosivuokra olisi 14520 e/v)</t>
  </si>
  <si>
    <t>sidottu toteutuneisiin kerrosneliöihin, pyydetty lisäselvitystä toteutuksen
suuruudesta, rakentaja sitoutuisi 3500 k-m2 toteutukseen (minimivuokra
tällöin 23800 €/v)</t>
  </si>
  <si>
    <t xml:space="preserve">Yritysykkönen Oy </t>
  </si>
  <si>
    <t xml:space="preserve">Monopoli Oy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</si>
</sst>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b/>
      <sz val="10"/>
      <color rgb="FFFA7D00"/>
      <name val="Arial"/>
      <family val="2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49" fontId="0" fillId="3" borderId="0" xfId="0" applyNumberFormat="1" applyFill="1"/>
    <xf numFmtId="49" fontId="0" fillId="0" borderId="0" xfId="0" applyNumberFormat="1"/>
    <xf numFmtId="0" fontId="1" fillId="2" borderId="1" xfId="1"/>
    <xf numFmtId="49" fontId="1" fillId="2" borderId="1" xfId="1" applyNumberFormat="1"/>
    <xf numFmtId="164" fontId="1" fillId="2" borderId="1" xfId="1" applyNumberFormat="1"/>
    <xf numFmtId="0" fontId="0" fillId="0" borderId="0" xfId="0" applyAlignment="1">
      <alignment wrapText="1"/>
    </xf>
    <xf numFmtId="0" fontId="1" fillId="2" borderId="1" xfId="1" applyAlignment="1">
      <alignment vertical="center" wrapText="1"/>
    </xf>
    <xf numFmtId="0" fontId="1" fillId="2" borderId="1" xfId="1" applyAlignment="1">
      <alignment vertical="center"/>
    </xf>
    <xf numFmtId="49" fontId="1" fillId="2" borderId="1" xfId="1" applyNumberFormat="1" applyAlignment="1">
      <alignment vertical="center"/>
    </xf>
  </cellXfs>
  <cellStyles count="2">
    <cellStyle name="Laskenta" xfId="1" builtinId="22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A29" sqref="A29"/>
    </sheetView>
  </sheetViews>
  <sheetFormatPr defaultRowHeight="14.25" x14ac:dyDescent="0.2"/>
  <cols>
    <col min="1" max="1" width="28" customWidth="1"/>
    <col min="2" max="2" width="13.75" customWidth="1"/>
    <col min="3" max="3" width="11.75" bestFit="1" customWidth="1"/>
    <col min="4" max="4" width="21.75" bestFit="1" customWidth="1"/>
    <col min="5" max="5" width="10.125" bestFit="1" customWidth="1"/>
    <col min="6" max="6" width="10.125" customWidth="1"/>
    <col min="7" max="7" width="14.75" style="5" customWidth="1"/>
    <col min="8" max="8" width="62.375" customWidth="1"/>
  </cols>
  <sheetData>
    <row r="1" spans="1:14" s="3" customFormat="1" ht="15" x14ac:dyDescent="0.25">
      <c r="A1" s="2" t="s">
        <v>0</v>
      </c>
      <c r="B1" s="2"/>
      <c r="C1" s="2" t="s">
        <v>1</v>
      </c>
      <c r="F1" s="3">
        <v>1600</v>
      </c>
      <c r="G1" s="4"/>
    </row>
    <row r="2" spans="1:14" s="3" customFormat="1" x14ac:dyDescent="0.2">
      <c r="A2" s="3" t="s">
        <v>2</v>
      </c>
      <c r="B2" s="3" t="s">
        <v>6</v>
      </c>
      <c r="C2" s="3" t="s">
        <v>3</v>
      </c>
      <c r="D2" s="3" t="s">
        <v>4</v>
      </c>
      <c r="E2" s="3" t="s">
        <v>5</v>
      </c>
      <c r="F2" s="3" t="s">
        <v>21</v>
      </c>
      <c r="G2" s="4" t="s">
        <v>36</v>
      </c>
      <c r="H2" s="3" t="s">
        <v>14</v>
      </c>
    </row>
    <row r="3" spans="1:14" x14ac:dyDescent="0.2">
      <c r="A3" s="6" t="s">
        <v>7</v>
      </c>
      <c r="B3" s="6"/>
      <c r="C3" s="6">
        <v>6848</v>
      </c>
      <c r="D3" s="6">
        <f>C3/0.04</f>
        <v>171200</v>
      </c>
      <c r="E3" s="6"/>
      <c r="F3" s="6">
        <f>D3/F1</f>
        <v>107</v>
      </c>
      <c r="G3" s="7" t="s">
        <v>38</v>
      </c>
      <c r="H3" s="6" t="s">
        <v>23</v>
      </c>
      <c r="I3" s="6"/>
      <c r="J3" s="6"/>
      <c r="K3" s="6"/>
      <c r="L3" s="6"/>
      <c r="M3" s="6"/>
      <c r="N3" s="6"/>
    </row>
    <row r="4" spans="1:14" x14ac:dyDescent="0.2">
      <c r="A4" t="s">
        <v>20</v>
      </c>
      <c r="C4">
        <v>9920</v>
      </c>
      <c r="D4">
        <f>C4/0.04</f>
        <v>248000</v>
      </c>
      <c r="F4">
        <f>D4/F1</f>
        <v>155</v>
      </c>
      <c r="G4" s="5" t="s">
        <v>39</v>
      </c>
      <c r="H4" t="s">
        <v>46</v>
      </c>
    </row>
    <row r="6" spans="1:14" s="3" customFormat="1" ht="15" x14ac:dyDescent="0.25">
      <c r="A6" s="2" t="s">
        <v>8</v>
      </c>
      <c r="B6" s="2"/>
      <c r="C6" s="2" t="s">
        <v>9</v>
      </c>
      <c r="F6" s="3">
        <v>1360</v>
      </c>
      <c r="G6" s="4"/>
    </row>
    <row r="7" spans="1:14" s="3" customFormat="1" x14ac:dyDescent="0.2">
      <c r="A7" s="3" t="s">
        <v>2</v>
      </c>
      <c r="B7" s="3" t="s">
        <v>6</v>
      </c>
      <c r="C7" s="3" t="s">
        <v>3</v>
      </c>
      <c r="D7" s="3" t="s">
        <v>4</v>
      </c>
      <c r="E7" s="3" t="s">
        <v>5</v>
      </c>
      <c r="F7" s="3" t="s">
        <v>21</v>
      </c>
      <c r="G7" s="4" t="s">
        <v>36</v>
      </c>
      <c r="H7" s="3" t="s">
        <v>14</v>
      </c>
    </row>
    <row r="8" spans="1:14" x14ac:dyDescent="0.2">
      <c r="A8" s="6" t="s">
        <v>10</v>
      </c>
      <c r="B8" s="6"/>
      <c r="C8" s="6">
        <f>1.1*107*1360*0.04</f>
        <v>6402.88</v>
      </c>
      <c r="D8" s="6">
        <f>C8/0.04</f>
        <v>160072</v>
      </c>
      <c r="E8" s="6"/>
      <c r="F8" s="6">
        <f>D8/F6</f>
        <v>117.7</v>
      </c>
      <c r="G8" s="7"/>
      <c r="H8" s="6" t="s">
        <v>34</v>
      </c>
      <c r="I8" s="6"/>
      <c r="J8" s="6"/>
      <c r="K8" s="6"/>
      <c r="L8" s="6"/>
      <c r="M8" s="6"/>
      <c r="N8" s="6"/>
    </row>
    <row r="9" spans="1:14" x14ac:dyDescent="0.2">
      <c r="A9" t="s">
        <v>20</v>
      </c>
      <c r="C9">
        <v>8432</v>
      </c>
      <c r="D9">
        <f>C9/0.04</f>
        <v>210800</v>
      </c>
      <c r="F9">
        <f>D9/F6</f>
        <v>155</v>
      </c>
      <c r="G9" s="5" t="s">
        <v>39</v>
      </c>
      <c r="H9" t="s">
        <v>46</v>
      </c>
    </row>
    <row r="11" spans="1:14" s="3" customFormat="1" ht="15" x14ac:dyDescent="0.25">
      <c r="A11" s="2" t="s">
        <v>11</v>
      </c>
      <c r="B11" s="2"/>
      <c r="C11" s="2" t="s">
        <v>12</v>
      </c>
      <c r="F11" s="3">
        <v>5360</v>
      </c>
      <c r="G11" s="4"/>
    </row>
    <row r="12" spans="1:14" s="3" customFormat="1" x14ac:dyDescent="0.2">
      <c r="A12" s="3" t="s">
        <v>2</v>
      </c>
      <c r="B12" s="3" t="s">
        <v>6</v>
      </c>
      <c r="C12" s="3" t="s">
        <v>3</v>
      </c>
      <c r="D12" s="3" t="s">
        <v>4</v>
      </c>
      <c r="E12" s="3" t="s">
        <v>5</v>
      </c>
      <c r="F12" s="3" t="s">
        <v>21</v>
      </c>
      <c r="G12" s="4" t="s">
        <v>36</v>
      </c>
      <c r="H12" s="3" t="s">
        <v>14</v>
      </c>
    </row>
    <row r="13" spans="1:14" x14ac:dyDescent="0.2">
      <c r="A13" t="s">
        <v>10</v>
      </c>
      <c r="C13">
        <f>107*1.1*F11*0.04</f>
        <v>25234.880000000001</v>
      </c>
      <c r="D13">
        <f>C13/0.04</f>
        <v>630872</v>
      </c>
      <c r="F13">
        <f>D13/F11</f>
        <v>117.7</v>
      </c>
      <c r="H13" t="s">
        <v>47</v>
      </c>
    </row>
    <row r="14" spans="1:14" s="11" customFormat="1" ht="38.25" x14ac:dyDescent="0.2">
      <c r="A14" s="11" t="s">
        <v>13</v>
      </c>
      <c r="C14" s="11">
        <v>36448</v>
      </c>
      <c r="D14" s="11">
        <f>C14/0.04</f>
        <v>911200</v>
      </c>
      <c r="F14" s="11">
        <f>D14/F11</f>
        <v>170</v>
      </c>
      <c r="G14" s="12" t="s">
        <v>43</v>
      </c>
      <c r="H14" s="10" t="s">
        <v>50</v>
      </c>
    </row>
    <row r="15" spans="1:14" x14ac:dyDescent="0.2">
      <c r="A15" t="s">
        <v>51</v>
      </c>
      <c r="C15">
        <v>22000</v>
      </c>
      <c r="D15">
        <f>C15/0.04</f>
        <v>550000</v>
      </c>
      <c r="F15" s="1">
        <f>D15/F11</f>
        <v>102.61194029850746</v>
      </c>
      <c r="G15" s="5" t="s">
        <v>37</v>
      </c>
      <c r="H15" t="s">
        <v>19</v>
      </c>
    </row>
    <row r="16" spans="1:14" x14ac:dyDescent="0.2">
      <c r="A16" t="s">
        <v>27</v>
      </c>
      <c r="C16">
        <v>23584</v>
      </c>
      <c r="D16">
        <f>C16/0.04</f>
        <v>589600</v>
      </c>
      <c r="F16">
        <f>D16/F11</f>
        <v>110</v>
      </c>
      <c r="G16" t="s">
        <v>38</v>
      </c>
    </row>
    <row r="17" spans="1:14" ht="28.5" x14ac:dyDescent="0.2">
      <c r="A17" t="s">
        <v>33</v>
      </c>
      <c r="C17">
        <v>25728</v>
      </c>
      <c r="D17">
        <f>C17/0.04</f>
        <v>643200</v>
      </c>
      <c r="F17">
        <f>D17/F11</f>
        <v>120</v>
      </c>
      <c r="G17" s="5" t="s">
        <v>42</v>
      </c>
      <c r="H17" s="9" t="s">
        <v>48</v>
      </c>
    </row>
    <row r="19" spans="1:14" s="3" customFormat="1" ht="15" x14ac:dyDescent="0.25">
      <c r="A19" s="2" t="s">
        <v>15</v>
      </c>
      <c r="B19" s="2"/>
      <c r="C19" s="2" t="s">
        <v>16</v>
      </c>
      <c r="F19" s="3">
        <v>3000</v>
      </c>
      <c r="G19" s="4"/>
    </row>
    <row r="20" spans="1:14" s="3" customFormat="1" x14ac:dyDescent="0.2">
      <c r="A20" s="3" t="s">
        <v>2</v>
      </c>
      <c r="B20" s="3" t="s">
        <v>6</v>
      </c>
      <c r="C20" s="3" t="s">
        <v>3</v>
      </c>
      <c r="D20" s="3" t="s">
        <v>4</v>
      </c>
      <c r="E20" s="3" t="s">
        <v>5</v>
      </c>
      <c r="F20" s="3" t="s">
        <v>21</v>
      </c>
      <c r="G20" s="4" t="s">
        <v>36</v>
      </c>
      <c r="H20" s="3" t="s">
        <v>14</v>
      </c>
    </row>
    <row r="21" spans="1:14" x14ac:dyDescent="0.2">
      <c r="A21" t="s">
        <v>51</v>
      </c>
      <c r="C21">
        <v>12500</v>
      </c>
      <c r="D21">
        <f>C21/0.04</f>
        <v>312500</v>
      </c>
      <c r="F21" s="1">
        <f>D21/F19</f>
        <v>104.16666666666667</v>
      </c>
      <c r="G21" s="5" t="s">
        <v>37</v>
      </c>
      <c r="H21" t="s">
        <v>19</v>
      </c>
    </row>
    <row r="22" spans="1:14" ht="28.5" x14ac:dyDescent="0.2">
      <c r="A22" t="s">
        <v>52</v>
      </c>
      <c r="C22">
        <v>19800</v>
      </c>
      <c r="D22">
        <f>C22/0.04</f>
        <v>495000</v>
      </c>
      <c r="F22" s="1">
        <f>D22/F19</f>
        <v>165</v>
      </c>
      <c r="G22" s="5" t="s">
        <v>40</v>
      </c>
      <c r="H22" s="9" t="s">
        <v>49</v>
      </c>
    </row>
    <row r="23" spans="1:14" x14ac:dyDescent="0.2">
      <c r="A23" t="s">
        <v>27</v>
      </c>
      <c r="C23">
        <v>13200</v>
      </c>
      <c r="D23">
        <f>C23/0.04</f>
        <v>330000</v>
      </c>
      <c r="F23" s="1">
        <f>D23/F19</f>
        <v>110</v>
      </c>
      <c r="G23" s="5" t="s">
        <v>38</v>
      </c>
    </row>
    <row r="24" spans="1:14" s="6" customFormat="1" ht="38.25" x14ac:dyDescent="0.2">
      <c r="A24" s="6" t="s">
        <v>35</v>
      </c>
      <c r="C24" s="6">
        <v>20400</v>
      </c>
      <c r="D24" s="6">
        <f>C24/0.04</f>
        <v>510000</v>
      </c>
      <c r="F24" s="8">
        <f>D24/F19</f>
        <v>170</v>
      </c>
      <c r="G24" s="7" t="s">
        <v>43</v>
      </c>
      <c r="H24" s="10" t="s">
        <v>44</v>
      </c>
    </row>
    <row r="26" spans="1:14" s="3" customFormat="1" ht="15" x14ac:dyDescent="0.25">
      <c r="A26" s="2" t="s">
        <v>17</v>
      </c>
      <c r="B26" s="2"/>
      <c r="C26" s="2" t="s">
        <v>18</v>
      </c>
      <c r="F26" s="3">
        <v>1520</v>
      </c>
      <c r="G26" s="4"/>
    </row>
    <row r="27" spans="1:14" s="3" customFormat="1" x14ac:dyDescent="0.2">
      <c r="A27" s="3" t="s">
        <v>2</v>
      </c>
      <c r="B27" s="3" t="s">
        <v>6</v>
      </c>
      <c r="C27" s="3" t="s">
        <v>3</v>
      </c>
      <c r="D27" s="3" t="s">
        <v>4</v>
      </c>
      <c r="E27" s="3" t="s">
        <v>5</v>
      </c>
      <c r="F27" s="3" t="s">
        <v>21</v>
      </c>
      <c r="G27" s="4" t="s">
        <v>36</v>
      </c>
      <c r="H27" s="3" t="s">
        <v>14</v>
      </c>
    </row>
    <row r="28" spans="1:14" x14ac:dyDescent="0.2">
      <c r="A28" t="s">
        <v>51</v>
      </c>
      <c r="C28">
        <v>6300</v>
      </c>
      <c r="D28">
        <f>C28/0.04</f>
        <v>157500</v>
      </c>
      <c r="F28" s="1">
        <f>D28/F26</f>
        <v>103.61842105263158</v>
      </c>
      <c r="G28" s="5" t="s">
        <v>37</v>
      </c>
      <c r="H28" t="s">
        <v>19</v>
      </c>
    </row>
    <row r="29" spans="1:14" x14ac:dyDescent="0.2">
      <c r="A29" s="6" t="s">
        <v>20</v>
      </c>
      <c r="B29" s="6"/>
      <c r="C29" s="6">
        <v>9424</v>
      </c>
      <c r="D29" s="6">
        <f>C29/0.04</f>
        <v>235600</v>
      </c>
      <c r="E29" s="6"/>
      <c r="F29" s="8">
        <f>D29/F26</f>
        <v>155</v>
      </c>
      <c r="G29" s="7" t="s">
        <v>39</v>
      </c>
      <c r="H29" s="6" t="s">
        <v>45</v>
      </c>
      <c r="I29" s="6"/>
      <c r="J29" s="6"/>
      <c r="K29" s="6"/>
      <c r="L29" s="6"/>
      <c r="M29" s="6"/>
      <c r="N29" s="6"/>
    </row>
    <row r="31" spans="1:14" s="3" customFormat="1" ht="15" x14ac:dyDescent="0.25">
      <c r="A31" s="2" t="s">
        <v>24</v>
      </c>
      <c r="B31" s="2"/>
      <c r="C31" s="2" t="s">
        <v>25</v>
      </c>
      <c r="F31" s="3">
        <v>800</v>
      </c>
      <c r="G31" s="4"/>
    </row>
    <row r="32" spans="1:14" s="3" customFormat="1" x14ac:dyDescent="0.2">
      <c r="A32" s="3" t="s">
        <v>2</v>
      </c>
      <c r="B32" s="3" t="s">
        <v>6</v>
      </c>
      <c r="C32" s="3" t="s">
        <v>3</v>
      </c>
      <c r="D32" s="3" t="s">
        <v>4</v>
      </c>
      <c r="E32" s="3" t="s">
        <v>5</v>
      </c>
      <c r="F32" s="3" t="s">
        <v>21</v>
      </c>
      <c r="G32" s="4" t="s">
        <v>36</v>
      </c>
      <c r="H32" s="3" t="s">
        <v>14</v>
      </c>
    </row>
    <row r="33" spans="1:14" x14ac:dyDescent="0.2">
      <c r="A33" t="s">
        <v>20</v>
      </c>
      <c r="C33">
        <v>5088</v>
      </c>
      <c r="D33">
        <f>C33/0.04</f>
        <v>127200</v>
      </c>
      <c r="F33">
        <f>D33/F31</f>
        <v>159</v>
      </c>
      <c r="G33" s="5" t="s">
        <v>39</v>
      </c>
      <c r="H33" t="s">
        <v>46</v>
      </c>
    </row>
    <row r="34" spans="1:14" x14ac:dyDescent="0.2">
      <c r="A34" s="6" t="s">
        <v>26</v>
      </c>
      <c r="B34" s="6"/>
      <c r="C34" s="6">
        <v>5280</v>
      </c>
      <c r="D34" s="6">
        <f>C34/0.04</f>
        <v>132000</v>
      </c>
      <c r="E34" s="6"/>
      <c r="F34" s="6">
        <f>D34/F31</f>
        <v>165</v>
      </c>
      <c r="G34" s="7" t="s">
        <v>40</v>
      </c>
      <c r="H34" s="6" t="s">
        <v>22</v>
      </c>
      <c r="I34" s="6"/>
      <c r="J34" s="6"/>
      <c r="K34" s="6"/>
      <c r="L34" s="6"/>
      <c r="M34" s="6"/>
      <c r="N34" s="6"/>
    </row>
    <row r="36" spans="1:14" s="3" customFormat="1" ht="15" x14ac:dyDescent="0.25">
      <c r="A36" s="2" t="s">
        <v>28</v>
      </c>
      <c r="B36" s="2"/>
      <c r="C36" s="2" t="s">
        <v>29</v>
      </c>
      <c r="F36" s="3">
        <v>500</v>
      </c>
      <c r="G36" s="4"/>
    </row>
    <row r="37" spans="1:14" s="3" customFormat="1" x14ac:dyDescent="0.2">
      <c r="A37" s="3" t="s">
        <v>2</v>
      </c>
      <c r="B37" s="3" t="s">
        <v>6</v>
      </c>
      <c r="C37" s="3" t="s">
        <v>3</v>
      </c>
      <c r="D37" s="3" t="s">
        <v>4</v>
      </c>
      <c r="E37" s="3" t="s">
        <v>5</v>
      </c>
      <c r="F37" s="3" t="s">
        <v>21</v>
      </c>
      <c r="G37" s="4" t="s">
        <v>36</v>
      </c>
      <c r="H37" s="3" t="s">
        <v>14</v>
      </c>
    </row>
    <row r="38" spans="1:14" x14ac:dyDescent="0.2">
      <c r="A38" s="6" t="s">
        <v>30</v>
      </c>
      <c r="B38" s="6"/>
      <c r="C38" s="6">
        <v>2600</v>
      </c>
      <c r="D38" s="6">
        <f>C38/0.04</f>
        <v>65000</v>
      </c>
      <c r="E38" s="6"/>
      <c r="F38" s="6">
        <f>D38/F36</f>
        <v>130</v>
      </c>
      <c r="G38" s="7" t="s">
        <v>41</v>
      </c>
      <c r="H38" s="6"/>
      <c r="I38" s="6"/>
      <c r="J38" s="6"/>
      <c r="K38" s="6"/>
      <c r="L38" s="6"/>
      <c r="M38" s="6"/>
      <c r="N38" s="6"/>
    </row>
    <row r="40" spans="1:14" s="3" customFormat="1" ht="15" x14ac:dyDescent="0.25">
      <c r="A40" s="2" t="s">
        <v>31</v>
      </c>
      <c r="B40" s="2"/>
      <c r="C40" s="2" t="s">
        <v>32</v>
      </c>
      <c r="F40" s="3">
        <v>1170</v>
      </c>
      <c r="G40" s="4"/>
    </row>
    <row r="41" spans="1:14" s="3" customFormat="1" x14ac:dyDescent="0.2">
      <c r="A41" s="3" t="s">
        <v>2</v>
      </c>
      <c r="B41" s="3" t="s">
        <v>6</v>
      </c>
      <c r="C41" s="3" t="s">
        <v>3</v>
      </c>
      <c r="D41" s="3" t="s">
        <v>4</v>
      </c>
      <c r="E41" s="3" t="s">
        <v>5</v>
      </c>
      <c r="F41" s="3" t="s">
        <v>21</v>
      </c>
      <c r="G41" s="4" t="s">
        <v>36</v>
      </c>
      <c r="H41" s="3" t="s">
        <v>14</v>
      </c>
    </row>
    <row r="42" spans="1:14" x14ac:dyDescent="0.2">
      <c r="A42" s="6" t="s">
        <v>33</v>
      </c>
      <c r="B42" s="6"/>
      <c r="C42" s="6">
        <v>8892</v>
      </c>
      <c r="D42" s="6">
        <f>C42/0.04</f>
        <v>222300</v>
      </c>
      <c r="E42" s="6"/>
      <c r="F42" s="6">
        <f>D42/F40</f>
        <v>190</v>
      </c>
      <c r="G42" s="7" t="s">
        <v>42</v>
      </c>
      <c r="H42" s="6" t="s">
        <v>34</v>
      </c>
      <c r="I42" s="6"/>
      <c r="J42" s="6"/>
      <c r="K42" s="6"/>
      <c r="L42" s="6"/>
      <c r="M42" s="6"/>
      <c r="N42" s="6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Panschin Suvi</dc:creator>
  <cp:lastModifiedBy>Rasimus Katja</cp:lastModifiedBy>
  <cp:lastPrinted>2015-08-05T09:40:53Z</cp:lastPrinted>
  <dcterms:created xsi:type="dcterms:W3CDTF">2011-04-26T11:05:32Z</dcterms:created>
  <dcterms:modified xsi:type="dcterms:W3CDTF">2015-08-06T07:31:15Z</dcterms:modified>
</cp:coreProperties>
</file>