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CDA3501B-9372-499B-851B-971C6851CF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ori, tuntiopet ja opo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1" l="1"/>
  <c r="M10" i="1" l="1"/>
  <c r="P10" i="1" s="1"/>
  <c r="Q10" i="1" s="1"/>
  <c r="M9" i="1"/>
  <c r="P9" i="1" s="1"/>
  <c r="Q9" i="1" s="1"/>
  <c r="M8" i="1"/>
  <c r="P8" i="1" s="1"/>
  <c r="Q8" i="1" s="1"/>
  <c r="M3" i="1"/>
  <c r="P3" i="1" s="1"/>
  <c r="Q3" i="1" s="1"/>
  <c r="M4" i="1"/>
  <c r="P4" i="1" s="1"/>
  <c r="Q4" i="1" s="1"/>
  <c r="M5" i="1"/>
  <c r="P5" i="1" s="1"/>
  <c r="Q5" i="1" s="1"/>
  <c r="M6" i="1"/>
  <c r="P6" i="1" s="1"/>
  <c r="Q6" i="1" s="1"/>
  <c r="M7" i="1"/>
  <c r="P7" i="1" s="1"/>
  <c r="Q7" i="1" s="1"/>
  <c r="M11" i="1"/>
  <c r="P11" i="1" s="1"/>
  <c r="Q11" i="1" s="1"/>
  <c r="M12" i="1"/>
  <c r="P12" i="1" s="1"/>
  <c r="Q12" i="1" s="1"/>
  <c r="M13" i="1"/>
  <c r="P13" i="1" s="1"/>
  <c r="Q13" i="1" s="1"/>
  <c r="M14" i="1"/>
  <c r="P14" i="1" s="1"/>
  <c r="Q14" i="1" s="1"/>
  <c r="M15" i="1"/>
  <c r="P15" i="1" s="1"/>
  <c r="Q15" i="1" s="1"/>
  <c r="M16" i="1"/>
  <c r="P16" i="1" s="1"/>
  <c r="Q16" i="1" s="1"/>
  <c r="M17" i="1"/>
  <c r="P17" i="1" s="1"/>
  <c r="Q17" i="1" s="1"/>
  <c r="M18" i="1"/>
  <c r="P18" i="1" s="1"/>
  <c r="Q18" i="1" s="1"/>
  <c r="M19" i="1"/>
  <c r="P19" i="1" s="1"/>
  <c r="Q19" i="1" s="1"/>
  <c r="M20" i="1"/>
  <c r="P20" i="1" s="1"/>
  <c r="Q20" i="1" s="1"/>
  <c r="M21" i="1"/>
  <c r="P21" i="1" s="1"/>
  <c r="Q21" i="1" s="1"/>
  <c r="M22" i="1"/>
  <c r="P22" i="1" s="1"/>
  <c r="Q22" i="1" s="1"/>
  <c r="M23" i="1"/>
  <c r="P23" i="1" s="1"/>
  <c r="Q23" i="1" s="1"/>
  <c r="M24" i="1"/>
  <c r="P24" i="1" s="1"/>
  <c r="Q24" i="1" s="1"/>
  <c r="M25" i="1"/>
  <c r="P25" i="1" s="1"/>
  <c r="Q25" i="1" s="1"/>
  <c r="M26" i="1"/>
  <c r="P26" i="1" s="1"/>
  <c r="Q26" i="1" s="1"/>
  <c r="M27" i="1"/>
  <c r="P27" i="1" s="1"/>
  <c r="Q27" i="1" s="1"/>
  <c r="M28" i="1"/>
  <c r="P28" i="1" s="1"/>
  <c r="Q28" i="1" s="1"/>
  <c r="M29" i="1"/>
  <c r="P29" i="1" s="1"/>
  <c r="Q29" i="1" s="1"/>
  <c r="M30" i="1"/>
  <c r="P30" i="1" s="1"/>
  <c r="Q30" i="1" s="1"/>
  <c r="M31" i="1"/>
  <c r="P31" i="1" s="1"/>
  <c r="Q31" i="1" s="1"/>
  <c r="M32" i="1"/>
  <c r="P32" i="1" s="1"/>
  <c r="Q32" i="1" s="1"/>
  <c r="M33" i="1"/>
  <c r="P33" i="1" s="1"/>
  <c r="Q33" i="1" s="1"/>
  <c r="M34" i="1"/>
  <c r="P34" i="1" s="1"/>
  <c r="Q34" i="1" s="1"/>
  <c r="M35" i="1"/>
  <c r="P35" i="1" s="1"/>
  <c r="Q35" i="1" s="1"/>
  <c r="M36" i="1"/>
  <c r="P36" i="1" s="1"/>
  <c r="Q36" i="1" s="1"/>
  <c r="M37" i="1"/>
  <c r="P37" i="1" s="1"/>
  <c r="Q37" i="1" s="1"/>
  <c r="M38" i="1"/>
  <c r="P38" i="1" s="1"/>
  <c r="Q38" i="1" s="1"/>
  <c r="M39" i="1"/>
  <c r="P39" i="1" s="1"/>
  <c r="Q39" i="1" s="1"/>
  <c r="M40" i="1"/>
  <c r="P40" i="1" s="1"/>
  <c r="Q40" i="1" s="1"/>
  <c r="M41" i="1"/>
  <c r="P41" i="1" s="1"/>
  <c r="Q41" i="1" s="1"/>
  <c r="M42" i="1"/>
  <c r="P42" i="1" s="1"/>
  <c r="Q42" i="1" s="1"/>
  <c r="M43" i="1"/>
  <c r="P43" i="1" s="1"/>
  <c r="Q43" i="1" s="1"/>
  <c r="M44" i="1"/>
  <c r="P44" i="1" s="1"/>
  <c r="Q44" i="1" s="1"/>
  <c r="M45" i="1"/>
  <c r="P45" i="1" s="1"/>
  <c r="Q45" i="1" s="1"/>
  <c r="M46" i="1"/>
  <c r="P46" i="1" s="1"/>
  <c r="Q46" i="1" s="1"/>
  <c r="M47" i="1"/>
  <c r="P47" i="1" s="1"/>
  <c r="Q47" i="1" s="1"/>
  <c r="M48" i="1"/>
  <c r="P48" i="1" s="1"/>
  <c r="Q48" i="1" s="1"/>
  <c r="M49" i="1"/>
  <c r="P49" i="1" s="1"/>
  <c r="Q49" i="1" s="1"/>
  <c r="M50" i="1"/>
  <c r="P50" i="1" s="1"/>
  <c r="Q50" i="1" s="1"/>
  <c r="M51" i="1"/>
  <c r="P51" i="1" s="1"/>
  <c r="Q51" i="1" s="1"/>
  <c r="M52" i="1"/>
  <c r="P52" i="1" s="1"/>
  <c r="Q52" i="1" s="1"/>
  <c r="M2" i="1"/>
  <c r="P2" i="1" s="1"/>
  <c r="Q2" i="1" s="1"/>
</calcChain>
</file>

<file path=xl/sharedStrings.xml><?xml version="1.0" encoding="utf-8"?>
<sst xmlns="http://schemas.openxmlformats.org/spreadsheetml/2006/main" count="373" uniqueCount="63">
  <si>
    <t>Ps</t>
  </si>
  <si>
    <t>Ksv</t>
  </si>
  <si>
    <t>Nimike</t>
  </si>
  <si>
    <t>VakNro</t>
  </si>
  <si>
    <t>Pslaji</t>
  </si>
  <si>
    <t>Psluon</t>
  </si>
  <si>
    <t>Psluonne-nimi</t>
  </si>
  <si>
    <t>Hinnoittelu</t>
  </si>
  <si>
    <t>Hinnoittelu-eurot</t>
  </si>
  <si>
    <t>PerYks</t>
  </si>
  <si>
    <t>Perusyksikkö</t>
  </si>
  <si>
    <t>A</t>
  </si>
  <si>
    <t>opinto-ohjaaja</t>
  </si>
  <si>
    <t>Vakinainen</t>
  </si>
  <si>
    <t>41103003V20</t>
  </si>
  <si>
    <t>00467013   00000000</t>
  </si>
  <si>
    <t>Ohjaus ja opiskeluhyvinvointi</t>
  </si>
  <si>
    <t>B</t>
  </si>
  <si>
    <t>tuntiopettaja</t>
  </si>
  <si>
    <t>Tilapäinen, mää</t>
  </si>
  <si>
    <t>TUVA ja aikuisten perusopetus</t>
  </si>
  <si>
    <t>lehtori</t>
  </si>
  <si>
    <t>41104004V20</t>
  </si>
  <si>
    <t>00379013   00000000</t>
  </si>
  <si>
    <t>Rakennus ja infra, logistiikka</t>
  </si>
  <si>
    <t>41104001V20</t>
  </si>
  <si>
    <t>Matkailu, ravintola ja catering</t>
  </si>
  <si>
    <t>41107004V20</t>
  </si>
  <si>
    <t>Sähkö, kemia ja turvallisuus</t>
  </si>
  <si>
    <t>41107002V20</t>
  </si>
  <si>
    <t>00412985   00000000</t>
  </si>
  <si>
    <t>41107001V20</t>
  </si>
  <si>
    <t>ICT ja media</t>
  </si>
  <si>
    <t>41104001V15</t>
  </si>
  <si>
    <t>00442181   00000000</t>
  </si>
  <si>
    <t>Sosiaali ja terveys 1</t>
  </si>
  <si>
    <t>Liiketalous, handel och data</t>
  </si>
  <si>
    <t>41104001V10</t>
  </si>
  <si>
    <t>00418753   00000000</t>
  </si>
  <si>
    <t>Kone-, tuotanto- ja talotekniikka, ajoneuvo</t>
  </si>
  <si>
    <t>tuntiopettaja (päätoiminen)</t>
  </si>
  <si>
    <t>00382484   00000000</t>
  </si>
  <si>
    <t>Sosiaali ja terveys 2</t>
  </si>
  <si>
    <t>41103004V20</t>
  </si>
  <si>
    <t>00411236   00000000</t>
  </si>
  <si>
    <t>00396653   00000000</t>
  </si>
  <si>
    <t>C</t>
  </si>
  <si>
    <t>41104002V20</t>
  </si>
  <si>
    <t>41104001V8</t>
  </si>
  <si>
    <t>Muoti ja kauneus, elintarvike ja puhdistus</t>
  </si>
  <si>
    <t>41103003V15</t>
  </si>
  <si>
    <t>00391025   00000000</t>
  </si>
  <si>
    <t>41104002V15</t>
  </si>
  <si>
    <t>41104001V5</t>
  </si>
  <si>
    <t>Hitupalkka</t>
  </si>
  <si>
    <t>Tva-lisä 31.7.2023</t>
  </si>
  <si>
    <t>TASO</t>
  </si>
  <si>
    <t>2A</t>
  </si>
  <si>
    <t>2B</t>
  </si>
  <si>
    <t>Tasaus järjestelyerän perusteella 1.8.2023</t>
  </si>
  <si>
    <t>TVA 1.8.2023</t>
  </si>
  <si>
    <t xml:space="preserve">TK-Palkka 1.8.2023 </t>
  </si>
  <si>
    <t>TK-palkka 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</si>
</sst>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6" fillId="0" borderId="0" xfId="0" applyNumberFormat="1" applyFont="1"/>
    <xf numFmtId="2" fontId="16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/>
    <xf numFmtId="4" fontId="16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/>
    <xf numFmtId="4" fontId="19" fillId="0" borderId="0" xfId="0" applyNumberFormat="1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workbookViewId="0">
      <selection activeCell="C1" sqref="C1:C1048576"/>
    </sheetView>
  </sheetViews>
  <sheetFormatPr defaultRowHeight="14.5" x14ac:dyDescent="0.35"/>
  <cols>
    <col min="1" max="1" width="6.81640625" bestFit="1" customWidth="1"/>
    <col min="2" max="2" width="40" bestFit="1" customWidth="1"/>
    <col min="3" max="3" width="3" bestFit="1" customWidth="1"/>
    <col min="4" max="4" width="8" bestFit="1" customWidth="1"/>
    <col min="5" max="5" width="26.453125" bestFit="1" customWidth="1"/>
    <col min="6" max="6" width="7.54296875" bestFit="1" customWidth="1"/>
    <col min="7" max="7" width="8" style="9" bestFit="1" customWidth="1"/>
    <col min="8" max="8" width="7" style="9" bestFit="1" customWidth="1"/>
    <col min="9" max="9" width="14.26953125" customWidth="1"/>
    <col min="10" max="10" width="11.81640625" bestFit="1" customWidth="1"/>
    <col min="11" max="11" width="9.453125" style="3" customWidth="1"/>
    <col min="12" max="12" width="10.453125" style="2" bestFit="1" customWidth="1"/>
    <col min="13" max="13" width="10.54296875" style="2" customWidth="1"/>
    <col min="14" max="14" width="8.54296875" style="3" bestFit="1" customWidth="1"/>
    <col min="15" max="15" width="13.81640625" style="2" customWidth="1"/>
    <col min="16" max="16" width="12.81640625" style="2" customWidth="1"/>
    <col min="17" max="17" width="9.1796875" style="2" bestFit="1" customWidth="1"/>
    <col min="18" max="18" width="18.453125" bestFit="1" customWidth="1"/>
  </cols>
  <sheetData>
    <row r="1" spans="1:20" ht="58" x14ac:dyDescent="0.35">
      <c r="A1" t="s">
        <v>9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s="9" t="s">
        <v>4</v>
      </c>
      <c r="H1" s="9" t="s">
        <v>5</v>
      </c>
      <c r="I1" t="s">
        <v>6</v>
      </c>
      <c r="J1" t="s">
        <v>7</v>
      </c>
      <c r="K1" s="7" t="s">
        <v>62</v>
      </c>
      <c r="L1" s="4" t="s">
        <v>54</v>
      </c>
      <c r="M1" s="8" t="s">
        <v>55</v>
      </c>
      <c r="N1" s="6" t="s">
        <v>56</v>
      </c>
      <c r="O1" s="5" t="s">
        <v>59</v>
      </c>
      <c r="P1" s="5" t="s">
        <v>60</v>
      </c>
      <c r="Q1" s="5" t="s">
        <v>61</v>
      </c>
      <c r="R1" t="s">
        <v>8</v>
      </c>
    </row>
    <row r="2" spans="1:20" x14ac:dyDescent="0.35">
      <c r="A2">
        <v>410330</v>
      </c>
      <c r="B2" t="s">
        <v>28</v>
      </c>
      <c r="C2" t="s">
        <v>11</v>
      </c>
      <c r="D2">
        <v>56400</v>
      </c>
      <c r="E2" t="s">
        <v>18</v>
      </c>
      <c r="F2">
        <v>950061</v>
      </c>
      <c r="G2" s="9">
        <v>1</v>
      </c>
      <c r="H2" s="9">
        <v>22</v>
      </c>
      <c r="I2" t="s">
        <v>19</v>
      </c>
      <c r="J2" t="s">
        <v>27</v>
      </c>
      <c r="K2" s="3">
        <v>4055.39</v>
      </c>
      <c r="L2" s="2">
        <v>3790.13</v>
      </c>
      <c r="M2" s="3">
        <f>K2-L2</f>
        <v>265.25999999999976</v>
      </c>
      <c r="N2" s="3" t="s">
        <v>58</v>
      </c>
      <c r="O2" s="3">
        <v>40</v>
      </c>
      <c r="P2" s="3">
        <f>M2+O2</f>
        <v>305.25999999999976</v>
      </c>
      <c r="Q2" s="3">
        <f>K2+P2</f>
        <v>4360.6499999999996</v>
      </c>
      <c r="R2" t="s">
        <v>23</v>
      </c>
    </row>
    <row r="3" spans="1:20" x14ac:dyDescent="0.35">
      <c r="A3">
        <v>410190</v>
      </c>
      <c r="B3" t="s">
        <v>16</v>
      </c>
      <c r="C3" t="s">
        <v>17</v>
      </c>
      <c r="D3">
        <v>26320</v>
      </c>
      <c r="E3" t="s">
        <v>21</v>
      </c>
      <c r="F3">
        <v>401233</v>
      </c>
      <c r="G3" s="9">
        <v>1</v>
      </c>
      <c r="H3" s="9">
        <v>10</v>
      </c>
      <c r="I3" t="s">
        <v>13</v>
      </c>
      <c r="J3" t="s">
        <v>47</v>
      </c>
      <c r="K3" s="3">
        <v>4293.08</v>
      </c>
      <c r="L3" s="2">
        <v>4129.8500000000004</v>
      </c>
      <c r="M3" s="3">
        <f t="shared" ref="M3:M52" si="0">K3-L3</f>
        <v>163.22999999999956</v>
      </c>
      <c r="N3" s="3" t="s">
        <v>57</v>
      </c>
      <c r="O3" s="3">
        <v>40</v>
      </c>
      <c r="P3" s="3">
        <f t="shared" ref="P3:P52" si="1">M3+O3</f>
        <v>203.22999999999956</v>
      </c>
      <c r="Q3" s="3">
        <f t="shared" ref="Q3:Q52" si="2">K3+P3</f>
        <v>4496.3099999999995</v>
      </c>
      <c r="R3" t="s">
        <v>30</v>
      </c>
    </row>
    <row r="4" spans="1:20" x14ac:dyDescent="0.35">
      <c r="A4">
        <v>410190</v>
      </c>
      <c r="B4" t="s">
        <v>16</v>
      </c>
      <c r="C4" t="s">
        <v>11</v>
      </c>
      <c r="D4">
        <v>56400</v>
      </c>
      <c r="E4" t="s">
        <v>18</v>
      </c>
      <c r="F4">
        <v>950101</v>
      </c>
      <c r="G4" s="9">
        <v>1</v>
      </c>
      <c r="H4" s="9">
        <v>10</v>
      </c>
      <c r="I4" t="s">
        <v>13</v>
      </c>
      <c r="J4" t="s">
        <v>29</v>
      </c>
      <c r="K4" s="3">
        <v>4293.08</v>
      </c>
      <c r="L4" s="2">
        <v>4129.8500000000004</v>
      </c>
      <c r="M4" s="3">
        <f t="shared" si="0"/>
        <v>163.22999999999956</v>
      </c>
      <c r="N4" s="3" t="s">
        <v>57</v>
      </c>
      <c r="O4" s="3">
        <v>40</v>
      </c>
      <c r="P4" s="3">
        <f t="shared" si="1"/>
        <v>203.22999999999956</v>
      </c>
      <c r="Q4" s="3">
        <f t="shared" si="2"/>
        <v>4496.3099999999995</v>
      </c>
      <c r="R4" t="s">
        <v>30</v>
      </c>
    </row>
    <row r="5" spans="1:20" x14ac:dyDescent="0.35">
      <c r="A5">
        <v>410190</v>
      </c>
      <c r="B5" t="s">
        <v>16</v>
      </c>
      <c r="C5" t="s">
        <v>17</v>
      </c>
      <c r="D5">
        <v>26320</v>
      </c>
      <c r="E5" t="s">
        <v>21</v>
      </c>
      <c r="F5">
        <v>401426</v>
      </c>
      <c r="G5" s="9">
        <v>1</v>
      </c>
      <c r="H5" s="9">
        <v>10</v>
      </c>
      <c r="I5" t="s">
        <v>13</v>
      </c>
      <c r="J5" t="s">
        <v>25</v>
      </c>
      <c r="K5" s="3">
        <v>4833.3599999999997</v>
      </c>
      <c r="L5" s="2">
        <v>4670.13</v>
      </c>
      <c r="M5" s="3">
        <f t="shared" si="0"/>
        <v>163.22999999999956</v>
      </c>
      <c r="N5" s="3" t="s">
        <v>57</v>
      </c>
      <c r="O5" s="3">
        <v>40</v>
      </c>
      <c r="P5" s="3">
        <f t="shared" si="1"/>
        <v>203.22999999999956</v>
      </c>
      <c r="Q5" s="3">
        <f t="shared" si="2"/>
        <v>5036.5899999999992</v>
      </c>
      <c r="R5" t="s">
        <v>15</v>
      </c>
    </row>
    <row r="6" spans="1:20" x14ac:dyDescent="0.35">
      <c r="A6">
        <v>410190</v>
      </c>
      <c r="B6" t="s">
        <v>16</v>
      </c>
      <c r="C6" t="s">
        <v>46</v>
      </c>
      <c r="D6">
        <v>26320</v>
      </c>
      <c r="E6" t="s">
        <v>21</v>
      </c>
      <c r="F6">
        <v>401604</v>
      </c>
      <c r="G6" s="9">
        <v>1</v>
      </c>
      <c r="H6" s="9">
        <v>10</v>
      </c>
      <c r="I6" t="s">
        <v>13</v>
      </c>
      <c r="J6" t="s">
        <v>25</v>
      </c>
      <c r="K6" s="3">
        <v>4833.3599999999997</v>
      </c>
      <c r="L6" s="2">
        <v>4670.13</v>
      </c>
      <c r="M6" s="3">
        <f t="shared" si="0"/>
        <v>163.22999999999956</v>
      </c>
      <c r="N6" s="3" t="s">
        <v>57</v>
      </c>
      <c r="O6" s="3">
        <v>40</v>
      </c>
      <c r="P6" s="3">
        <f t="shared" si="1"/>
        <v>203.22999999999956</v>
      </c>
      <c r="Q6" s="3">
        <f t="shared" si="2"/>
        <v>5036.5899999999992</v>
      </c>
      <c r="R6" t="s">
        <v>15</v>
      </c>
    </row>
    <row r="7" spans="1:20" x14ac:dyDescent="0.35">
      <c r="A7">
        <v>410190</v>
      </c>
      <c r="B7" t="s">
        <v>16</v>
      </c>
      <c r="C7" t="s">
        <v>11</v>
      </c>
      <c r="D7">
        <v>56400</v>
      </c>
      <c r="E7" t="s">
        <v>18</v>
      </c>
      <c r="F7">
        <v>950101</v>
      </c>
      <c r="G7" s="9">
        <v>1</v>
      </c>
      <c r="H7" s="9">
        <v>10</v>
      </c>
      <c r="I7" t="s">
        <v>13</v>
      </c>
      <c r="J7" t="s">
        <v>31</v>
      </c>
      <c r="K7" s="3">
        <v>4833.3599999999997</v>
      </c>
      <c r="L7" s="2">
        <v>4670.13</v>
      </c>
      <c r="M7" s="3">
        <f t="shared" si="0"/>
        <v>163.22999999999956</v>
      </c>
      <c r="N7" s="3" t="s">
        <v>57</v>
      </c>
      <c r="O7" s="3">
        <v>40</v>
      </c>
      <c r="P7" s="3">
        <f t="shared" si="1"/>
        <v>203.22999999999956</v>
      </c>
      <c r="Q7" s="3">
        <f t="shared" si="2"/>
        <v>5036.5899999999992</v>
      </c>
      <c r="R7" t="s">
        <v>15</v>
      </c>
    </row>
    <row r="8" spans="1:20" x14ac:dyDescent="0.35">
      <c r="A8">
        <v>410190</v>
      </c>
      <c r="B8" t="s">
        <v>16</v>
      </c>
      <c r="C8" t="s">
        <v>11</v>
      </c>
      <c r="D8">
        <v>37413</v>
      </c>
      <c r="E8" t="s">
        <v>12</v>
      </c>
      <c r="F8">
        <v>401558</v>
      </c>
      <c r="G8" s="9">
        <v>1</v>
      </c>
      <c r="H8" s="9">
        <v>10</v>
      </c>
      <c r="I8" t="s">
        <v>13</v>
      </c>
      <c r="J8" t="s">
        <v>43</v>
      </c>
      <c r="K8" s="3">
        <v>4275.6000000000004</v>
      </c>
      <c r="L8" s="11">
        <v>4112.3599999999997</v>
      </c>
      <c r="M8" s="3">
        <f>K8-L8</f>
        <v>163.24000000000069</v>
      </c>
      <c r="N8" s="9" t="s">
        <v>57</v>
      </c>
      <c r="O8" s="10">
        <v>40</v>
      </c>
      <c r="P8" s="3">
        <f>M8+O8</f>
        <v>203.24000000000069</v>
      </c>
      <c r="Q8" s="2">
        <f>K8+P8</f>
        <v>4478.8400000000011</v>
      </c>
      <c r="R8" t="s">
        <v>44</v>
      </c>
      <c r="S8" s="1"/>
      <c r="T8" s="1"/>
    </row>
    <row r="9" spans="1:20" x14ac:dyDescent="0.35">
      <c r="A9">
        <v>410190</v>
      </c>
      <c r="B9" t="s">
        <v>16</v>
      </c>
      <c r="C9" t="s">
        <v>11</v>
      </c>
      <c r="D9">
        <v>37413</v>
      </c>
      <c r="E9" t="s">
        <v>12</v>
      </c>
      <c r="F9">
        <v>401543</v>
      </c>
      <c r="G9" s="9">
        <v>1</v>
      </c>
      <c r="H9" s="9">
        <v>10</v>
      </c>
      <c r="I9" t="s">
        <v>13</v>
      </c>
      <c r="J9" t="s">
        <v>14</v>
      </c>
      <c r="K9" s="3">
        <v>4833.3599999999997</v>
      </c>
      <c r="L9" s="11">
        <v>4670.13</v>
      </c>
      <c r="M9" s="3">
        <f>K9-L9</f>
        <v>163.22999999999956</v>
      </c>
      <c r="N9" s="9" t="s">
        <v>57</v>
      </c>
      <c r="O9" s="10">
        <v>40</v>
      </c>
      <c r="P9" s="3">
        <f>M9+O9</f>
        <v>203.22999999999956</v>
      </c>
      <c r="Q9" s="2">
        <f>K9+P9</f>
        <v>5036.5899999999992</v>
      </c>
      <c r="R9" t="s">
        <v>15</v>
      </c>
      <c r="S9" s="1"/>
      <c r="T9" s="1"/>
    </row>
    <row r="10" spans="1:20" x14ac:dyDescent="0.35">
      <c r="A10">
        <v>410190</v>
      </c>
      <c r="B10" t="s">
        <v>16</v>
      </c>
      <c r="C10" t="s">
        <v>11</v>
      </c>
      <c r="D10">
        <v>37413</v>
      </c>
      <c r="E10" t="s">
        <v>12</v>
      </c>
      <c r="F10">
        <v>401540</v>
      </c>
      <c r="G10" s="9">
        <v>1</v>
      </c>
      <c r="H10" s="9">
        <v>10</v>
      </c>
      <c r="I10" t="s">
        <v>13</v>
      </c>
      <c r="J10" t="s">
        <v>50</v>
      </c>
      <c r="K10" s="3">
        <v>4585.04</v>
      </c>
      <c r="L10" s="11">
        <v>4421.8100000000004</v>
      </c>
      <c r="M10" s="3">
        <f>K10-L10</f>
        <v>163.22999999999956</v>
      </c>
      <c r="N10" s="9" t="s">
        <v>57</v>
      </c>
      <c r="O10" s="10">
        <v>40</v>
      </c>
      <c r="P10" s="3">
        <f>M10+O10</f>
        <v>203.22999999999956</v>
      </c>
      <c r="Q10" s="2">
        <f>K10+P10</f>
        <v>4788.2699999999995</v>
      </c>
      <c r="R10" t="s">
        <v>34</v>
      </c>
      <c r="S10" s="1"/>
      <c r="T10" s="1"/>
    </row>
    <row r="11" spans="1:20" x14ac:dyDescent="0.35">
      <c r="A11">
        <v>410210</v>
      </c>
      <c r="B11" t="s">
        <v>36</v>
      </c>
      <c r="C11" t="s">
        <v>11</v>
      </c>
      <c r="D11">
        <v>26320</v>
      </c>
      <c r="E11" t="s">
        <v>21</v>
      </c>
      <c r="F11">
        <v>401410</v>
      </c>
      <c r="G11" s="9">
        <v>1</v>
      </c>
      <c r="H11" s="9">
        <v>10</v>
      </c>
      <c r="I11" t="s">
        <v>13</v>
      </c>
      <c r="J11" t="s">
        <v>48</v>
      </c>
      <c r="K11" s="3">
        <v>4129.76</v>
      </c>
      <c r="L11" s="2">
        <v>3966.53</v>
      </c>
      <c r="M11" s="3">
        <f t="shared" si="0"/>
        <v>163.23000000000002</v>
      </c>
      <c r="N11" s="3" t="s">
        <v>57</v>
      </c>
      <c r="O11" s="3">
        <v>40</v>
      </c>
      <c r="P11" s="3">
        <f t="shared" si="1"/>
        <v>203.23000000000002</v>
      </c>
      <c r="Q11" s="3">
        <f t="shared" si="2"/>
        <v>4332.99</v>
      </c>
      <c r="R11" t="s">
        <v>45</v>
      </c>
    </row>
    <row r="12" spans="1:20" x14ac:dyDescent="0.35">
      <c r="A12">
        <v>410210</v>
      </c>
      <c r="B12" t="s">
        <v>36</v>
      </c>
      <c r="C12" t="s">
        <v>11</v>
      </c>
      <c r="D12">
        <v>56400</v>
      </c>
      <c r="E12" t="s">
        <v>18</v>
      </c>
      <c r="F12">
        <v>950110</v>
      </c>
      <c r="G12" s="9">
        <v>1</v>
      </c>
      <c r="H12" s="9">
        <v>10</v>
      </c>
      <c r="I12" t="s">
        <v>13</v>
      </c>
      <c r="J12" t="s">
        <v>29</v>
      </c>
      <c r="K12" s="3">
        <v>4293.08</v>
      </c>
      <c r="L12" s="2">
        <v>4129.8500000000004</v>
      </c>
      <c r="M12" s="3">
        <f t="shared" si="0"/>
        <v>163.22999999999956</v>
      </c>
      <c r="N12" s="3" t="s">
        <v>57</v>
      </c>
      <c r="O12" s="3">
        <v>40</v>
      </c>
      <c r="P12" s="3">
        <f t="shared" si="1"/>
        <v>203.22999999999956</v>
      </c>
      <c r="Q12" s="3">
        <f t="shared" si="2"/>
        <v>4496.3099999999995</v>
      </c>
      <c r="R12" t="s">
        <v>30</v>
      </c>
    </row>
    <row r="13" spans="1:20" x14ac:dyDescent="0.35">
      <c r="A13">
        <v>410210</v>
      </c>
      <c r="B13" t="s">
        <v>36</v>
      </c>
      <c r="C13" t="s">
        <v>11</v>
      </c>
      <c r="D13">
        <v>26320</v>
      </c>
      <c r="E13" t="s">
        <v>21</v>
      </c>
      <c r="F13">
        <v>401413</v>
      </c>
      <c r="G13" s="9">
        <v>1</v>
      </c>
      <c r="H13" s="9">
        <v>10</v>
      </c>
      <c r="I13" t="s">
        <v>13</v>
      </c>
      <c r="J13" t="s">
        <v>25</v>
      </c>
      <c r="K13" s="3">
        <v>4833.3599999999997</v>
      </c>
      <c r="L13" s="2">
        <v>4670.13</v>
      </c>
      <c r="M13" s="3">
        <f t="shared" si="0"/>
        <v>163.22999999999956</v>
      </c>
      <c r="N13" s="3" t="s">
        <v>57</v>
      </c>
      <c r="O13" s="3">
        <v>40</v>
      </c>
      <c r="P13" s="3">
        <f t="shared" si="1"/>
        <v>203.22999999999956</v>
      </c>
      <c r="Q13" s="3">
        <f t="shared" si="2"/>
        <v>5036.5899999999992</v>
      </c>
      <c r="R13" t="s">
        <v>15</v>
      </c>
    </row>
    <row r="14" spans="1:20" x14ac:dyDescent="0.35">
      <c r="A14">
        <v>410220</v>
      </c>
      <c r="B14" t="s">
        <v>20</v>
      </c>
      <c r="C14" t="s">
        <v>11</v>
      </c>
      <c r="D14">
        <v>26320</v>
      </c>
      <c r="E14" t="s">
        <v>21</v>
      </c>
      <c r="F14">
        <v>401054</v>
      </c>
      <c r="G14" s="9">
        <v>1</v>
      </c>
      <c r="H14" s="9">
        <v>10</v>
      </c>
      <c r="I14" t="s">
        <v>13</v>
      </c>
      <c r="J14" t="s">
        <v>37</v>
      </c>
      <c r="K14" s="3">
        <v>4350.7700000000004</v>
      </c>
      <c r="L14" s="2">
        <v>4187.53</v>
      </c>
      <c r="M14" s="3">
        <f t="shared" si="0"/>
        <v>163.24000000000069</v>
      </c>
      <c r="N14" s="3" t="s">
        <v>57</v>
      </c>
      <c r="O14" s="3">
        <v>40</v>
      </c>
      <c r="P14" s="3">
        <f t="shared" si="1"/>
        <v>203.24000000000069</v>
      </c>
      <c r="Q14" s="3">
        <f t="shared" si="2"/>
        <v>4554.0100000000011</v>
      </c>
      <c r="R14" t="s">
        <v>38</v>
      </c>
    </row>
    <row r="15" spans="1:20" x14ac:dyDescent="0.35">
      <c r="A15">
        <v>410220</v>
      </c>
      <c r="B15" t="s">
        <v>20</v>
      </c>
      <c r="C15" t="s">
        <v>17</v>
      </c>
      <c r="D15">
        <v>26320</v>
      </c>
      <c r="E15" t="s">
        <v>21</v>
      </c>
      <c r="F15">
        <v>401013</v>
      </c>
      <c r="G15" s="9">
        <v>1</v>
      </c>
      <c r="H15" s="9">
        <v>10</v>
      </c>
      <c r="I15" t="s">
        <v>13</v>
      </c>
      <c r="J15" t="s">
        <v>25</v>
      </c>
      <c r="K15" s="3">
        <v>4833.3599999999997</v>
      </c>
      <c r="L15" s="2">
        <v>4670.13</v>
      </c>
      <c r="M15" s="3">
        <f t="shared" si="0"/>
        <v>163.22999999999956</v>
      </c>
      <c r="N15" s="3" t="s">
        <v>57</v>
      </c>
      <c r="O15" s="3">
        <v>40</v>
      </c>
      <c r="P15" s="3">
        <f t="shared" si="1"/>
        <v>203.22999999999956</v>
      </c>
      <c r="Q15" s="3">
        <f t="shared" si="2"/>
        <v>5036.5899999999992</v>
      </c>
      <c r="R15" t="s">
        <v>15</v>
      </c>
    </row>
    <row r="16" spans="1:20" x14ac:dyDescent="0.35">
      <c r="A16">
        <v>410220</v>
      </c>
      <c r="B16" t="s">
        <v>20</v>
      </c>
      <c r="C16" t="s">
        <v>11</v>
      </c>
      <c r="D16">
        <v>26320</v>
      </c>
      <c r="E16" t="s">
        <v>21</v>
      </c>
      <c r="F16">
        <v>401023</v>
      </c>
      <c r="G16" s="9">
        <v>1</v>
      </c>
      <c r="H16" s="9">
        <v>10</v>
      </c>
      <c r="I16" t="s">
        <v>13</v>
      </c>
      <c r="J16" t="s">
        <v>25</v>
      </c>
      <c r="K16" s="3">
        <v>4935.38</v>
      </c>
      <c r="L16" s="2">
        <v>4670.13</v>
      </c>
      <c r="M16" s="3">
        <f t="shared" si="0"/>
        <v>265.25</v>
      </c>
      <c r="N16" s="3" t="s">
        <v>58</v>
      </c>
      <c r="O16" s="3">
        <v>40</v>
      </c>
      <c r="P16" s="3">
        <f t="shared" si="1"/>
        <v>305.25</v>
      </c>
      <c r="Q16" s="3">
        <f t="shared" si="2"/>
        <v>5240.63</v>
      </c>
      <c r="R16" t="s">
        <v>15</v>
      </c>
    </row>
    <row r="17" spans="1:18" x14ac:dyDescent="0.35">
      <c r="A17">
        <v>410230</v>
      </c>
      <c r="B17" t="s">
        <v>26</v>
      </c>
      <c r="C17" t="s">
        <v>11</v>
      </c>
      <c r="D17">
        <v>56400</v>
      </c>
      <c r="E17" t="s">
        <v>18</v>
      </c>
      <c r="F17">
        <v>950136</v>
      </c>
      <c r="G17" s="9">
        <v>1</v>
      </c>
      <c r="H17" s="9">
        <v>10</v>
      </c>
      <c r="I17" t="s">
        <v>13</v>
      </c>
      <c r="J17" t="s">
        <v>31</v>
      </c>
      <c r="K17" s="3">
        <v>4833.3599999999997</v>
      </c>
      <c r="L17" s="2">
        <v>4670.13</v>
      </c>
      <c r="M17" s="3">
        <f t="shared" si="0"/>
        <v>163.22999999999956</v>
      </c>
      <c r="N17" s="3" t="s">
        <v>57</v>
      </c>
      <c r="O17" s="3">
        <v>40</v>
      </c>
      <c r="P17" s="3">
        <f t="shared" si="1"/>
        <v>203.22999999999956</v>
      </c>
      <c r="Q17" s="3">
        <f t="shared" si="2"/>
        <v>5036.5899999999992</v>
      </c>
      <c r="R17" t="s">
        <v>15</v>
      </c>
    </row>
    <row r="18" spans="1:18" x14ac:dyDescent="0.35">
      <c r="A18">
        <v>410230</v>
      </c>
      <c r="B18" t="s">
        <v>26</v>
      </c>
      <c r="C18" t="s">
        <v>11</v>
      </c>
      <c r="D18">
        <v>26320</v>
      </c>
      <c r="E18" t="s">
        <v>21</v>
      </c>
      <c r="F18">
        <v>401613</v>
      </c>
      <c r="G18" s="9">
        <v>1</v>
      </c>
      <c r="H18" s="9">
        <v>10</v>
      </c>
      <c r="I18" t="s">
        <v>13</v>
      </c>
      <c r="J18" t="s">
        <v>25</v>
      </c>
      <c r="K18" s="3">
        <v>4935.38</v>
      </c>
      <c r="L18" s="2">
        <v>4670.13</v>
      </c>
      <c r="M18" s="3">
        <f t="shared" si="0"/>
        <v>265.25</v>
      </c>
      <c r="N18" s="3" t="s">
        <v>58</v>
      </c>
      <c r="O18" s="3">
        <v>40</v>
      </c>
      <c r="P18" s="3">
        <f t="shared" si="1"/>
        <v>305.25</v>
      </c>
      <c r="Q18" s="3">
        <f t="shared" si="2"/>
        <v>5240.63</v>
      </c>
      <c r="R18" t="s">
        <v>15</v>
      </c>
    </row>
    <row r="19" spans="1:18" s="13" customFormat="1" x14ac:dyDescent="0.35">
      <c r="A19" s="13">
        <v>410230</v>
      </c>
      <c r="B19" s="13" t="s">
        <v>26</v>
      </c>
      <c r="C19" s="13" t="s">
        <v>11</v>
      </c>
      <c r="D19" s="13">
        <v>26320</v>
      </c>
      <c r="E19" s="13" t="s">
        <v>21</v>
      </c>
      <c r="F19" s="13">
        <v>401611</v>
      </c>
      <c r="G19" s="14">
        <v>1</v>
      </c>
      <c r="H19" s="14">
        <v>10</v>
      </c>
      <c r="I19" s="13" t="s">
        <v>13</v>
      </c>
      <c r="J19" s="13" t="s">
        <v>25</v>
      </c>
      <c r="K19" s="15">
        <v>4935.38</v>
      </c>
      <c r="L19" s="16">
        <v>4670.13</v>
      </c>
      <c r="M19" s="15">
        <f t="shared" si="0"/>
        <v>265.25</v>
      </c>
      <c r="N19" s="15" t="s">
        <v>58</v>
      </c>
      <c r="O19" s="15">
        <v>40</v>
      </c>
      <c r="P19" s="15">
        <f t="shared" si="1"/>
        <v>305.25</v>
      </c>
      <c r="Q19" s="15">
        <f t="shared" si="2"/>
        <v>5240.63</v>
      </c>
      <c r="R19" s="13" t="s">
        <v>15</v>
      </c>
    </row>
    <row r="20" spans="1:18" x14ac:dyDescent="0.35">
      <c r="A20">
        <v>410310</v>
      </c>
      <c r="B20" t="s">
        <v>39</v>
      </c>
      <c r="C20" t="s">
        <v>11</v>
      </c>
      <c r="D20">
        <v>56401</v>
      </c>
      <c r="E20" t="s">
        <v>40</v>
      </c>
      <c r="F20">
        <v>950044</v>
      </c>
      <c r="G20" s="9">
        <v>1</v>
      </c>
      <c r="H20" s="9">
        <v>10</v>
      </c>
      <c r="I20" t="s">
        <v>13</v>
      </c>
      <c r="J20" t="s">
        <v>27</v>
      </c>
      <c r="K20" s="3">
        <v>4055.39</v>
      </c>
      <c r="L20" s="2">
        <v>3790.13</v>
      </c>
      <c r="M20" s="3">
        <f t="shared" si="0"/>
        <v>265.25999999999976</v>
      </c>
      <c r="N20" s="3" t="s">
        <v>58</v>
      </c>
      <c r="O20" s="3">
        <v>40</v>
      </c>
      <c r="P20" s="3">
        <f t="shared" si="1"/>
        <v>305.25999999999976</v>
      </c>
      <c r="Q20" s="3">
        <f t="shared" si="2"/>
        <v>4360.6499999999996</v>
      </c>
      <c r="R20" t="s">
        <v>23</v>
      </c>
    </row>
    <row r="21" spans="1:18" x14ac:dyDescent="0.35">
      <c r="A21">
        <v>410310</v>
      </c>
      <c r="B21" t="s">
        <v>39</v>
      </c>
      <c r="C21" t="s">
        <v>11</v>
      </c>
      <c r="D21">
        <v>26320</v>
      </c>
      <c r="E21" t="s">
        <v>21</v>
      </c>
      <c r="F21">
        <v>401050</v>
      </c>
      <c r="G21" s="9">
        <v>1</v>
      </c>
      <c r="H21" s="9">
        <v>10</v>
      </c>
      <c r="I21" t="s">
        <v>13</v>
      </c>
      <c r="J21" t="s">
        <v>22</v>
      </c>
      <c r="K21" s="3">
        <v>4157.41</v>
      </c>
      <c r="L21" s="2">
        <v>3790.13</v>
      </c>
      <c r="M21" s="3">
        <f t="shared" si="0"/>
        <v>367.27999999999975</v>
      </c>
      <c r="N21" s="3">
        <v>3</v>
      </c>
      <c r="O21" s="3">
        <v>40</v>
      </c>
      <c r="P21" s="3">
        <f t="shared" si="1"/>
        <v>407.27999999999975</v>
      </c>
      <c r="Q21" s="3">
        <f t="shared" si="2"/>
        <v>4564.6899999999996</v>
      </c>
      <c r="R21" t="s">
        <v>23</v>
      </c>
    </row>
    <row r="22" spans="1:18" x14ac:dyDescent="0.35">
      <c r="A22">
        <v>410310</v>
      </c>
      <c r="B22" t="s">
        <v>39</v>
      </c>
      <c r="C22" t="s">
        <v>11</v>
      </c>
      <c r="D22">
        <v>26320</v>
      </c>
      <c r="E22" t="s">
        <v>21</v>
      </c>
      <c r="F22">
        <v>401229</v>
      </c>
      <c r="G22" s="9">
        <v>1</v>
      </c>
      <c r="H22" s="9">
        <v>10</v>
      </c>
      <c r="I22" t="s">
        <v>13</v>
      </c>
      <c r="J22" t="s">
        <v>47</v>
      </c>
      <c r="K22" s="3">
        <v>4293.08</v>
      </c>
      <c r="L22" s="2">
        <v>4129.8500000000004</v>
      </c>
      <c r="M22" s="3">
        <f t="shared" si="0"/>
        <v>163.22999999999956</v>
      </c>
      <c r="N22" s="3" t="s">
        <v>57</v>
      </c>
      <c r="O22" s="3">
        <v>40</v>
      </c>
      <c r="P22" s="3">
        <f t="shared" si="1"/>
        <v>203.22999999999956</v>
      </c>
      <c r="Q22" s="3">
        <f t="shared" si="2"/>
        <v>4496.3099999999995</v>
      </c>
      <c r="R22" t="s">
        <v>30</v>
      </c>
    </row>
    <row r="23" spans="1:18" x14ac:dyDescent="0.35">
      <c r="A23">
        <v>410310</v>
      </c>
      <c r="B23" t="s">
        <v>39</v>
      </c>
      <c r="C23" t="s">
        <v>11</v>
      </c>
      <c r="D23">
        <v>56401</v>
      </c>
      <c r="E23" t="s">
        <v>40</v>
      </c>
      <c r="F23">
        <v>950044</v>
      </c>
      <c r="G23" s="9">
        <v>1</v>
      </c>
      <c r="H23" s="9">
        <v>10</v>
      </c>
      <c r="I23" t="s">
        <v>13</v>
      </c>
      <c r="J23" t="s">
        <v>29</v>
      </c>
      <c r="K23" s="3">
        <v>4293.08</v>
      </c>
      <c r="L23" s="2">
        <v>4129.8500000000004</v>
      </c>
      <c r="M23" s="3">
        <f t="shared" si="0"/>
        <v>163.22999999999956</v>
      </c>
      <c r="N23" s="3" t="s">
        <v>57</v>
      </c>
      <c r="O23" s="3">
        <v>40</v>
      </c>
      <c r="P23" s="3">
        <f t="shared" si="1"/>
        <v>203.22999999999956</v>
      </c>
      <c r="Q23" s="3">
        <f t="shared" si="2"/>
        <v>4496.3099999999995</v>
      </c>
      <c r="R23" t="s">
        <v>30</v>
      </c>
    </row>
    <row r="24" spans="1:18" x14ac:dyDescent="0.35">
      <c r="A24">
        <v>410310</v>
      </c>
      <c r="B24" t="s">
        <v>39</v>
      </c>
      <c r="C24" t="s">
        <v>11</v>
      </c>
      <c r="D24">
        <v>26320</v>
      </c>
      <c r="E24" t="s">
        <v>21</v>
      </c>
      <c r="F24">
        <v>401021</v>
      </c>
      <c r="G24" s="9">
        <v>1</v>
      </c>
      <c r="H24" s="9">
        <v>10</v>
      </c>
      <c r="I24" t="s">
        <v>13</v>
      </c>
      <c r="J24" t="s">
        <v>37</v>
      </c>
      <c r="K24" s="3">
        <v>4350.7700000000004</v>
      </c>
      <c r="L24" s="2">
        <v>4187.53</v>
      </c>
      <c r="M24" s="3">
        <f t="shared" si="0"/>
        <v>163.24000000000069</v>
      </c>
      <c r="N24" s="3" t="s">
        <v>57</v>
      </c>
      <c r="O24" s="3">
        <v>40</v>
      </c>
      <c r="P24" s="3">
        <f t="shared" si="1"/>
        <v>203.24000000000069</v>
      </c>
      <c r="Q24" s="3">
        <f t="shared" si="2"/>
        <v>4554.0100000000011</v>
      </c>
      <c r="R24" t="s">
        <v>38</v>
      </c>
    </row>
    <row r="25" spans="1:18" x14ac:dyDescent="0.35">
      <c r="A25">
        <v>410310</v>
      </c>
      <c r="B25" t="s">
        <v>39</v>
      </c>
      <c r="C25" t="s">
        <v>11</v>
      </c>
      <c r="D25">
        <v>26320</v>
      </c>
      <c r="E25" t="s">
        <v>21</v>
      </c>
      <c r="F25">
        <v>401068</v>
      </c>
      <c r="G25" s="9">
        <v>1</v>
      </c>
      <c r="H25" s="9">
        <v>10</v>
      </c>
      <c r="I25" t="s">
        <v>13</v>
      </c>
      <c r="J25" t="s">
        <v>47</v>
      </c>
      <c r="K25" s="3">
        <v>4395.1000000000004</v>
      </c>
      <c r="L25" s="2">
        <v>4129.8500000000004</v>
      </c>
      <c r="M25" s="3">
        <f t="shared" si="0"/>
        <v>265.25</v>
      </c>
      <c r="N25" s="3" t="s">
        <v>58</v>
      </c>
      <c r="O25" s="3">
        <v>40</v>
      </c>
      <c r="P25" s="3">
        <f t="shared" si="1"/>
        <v>305.25</v>
      </c>
      <c r="Q25" s="3">
        <f t="shared" si="2"/>
        <v>4700.3500000000004</v>
      </c>
      <c r="R25" t="s">
        <v>30</v>
      </c>
    </row>
    <row r="26" spans="1:18" x14ac:dyDescent="0.35">
      <c r="A26">
        <v>410320</v>
      </c>
      <c r="B26" t="s">
        <v>24</v>
      </c>
      <c r="C26" t="s">
        <v>17</v>
      </c>
      <c r="D26">
        <v>26320</v>
      </c>
      <c r="E26" t="s">
        <v>21</v>
      </c>
      <c r="F26">
        <v>401016</v>
      </c>
      <c r="G26" s="9">
        <v>1</v>
      </c>
      <c r="H26" s="9">
        <v>10</v>
      </c>
      <c r="I26" t="s">
        <v>13</v>
      </c>
      <c r="J26" t="s">
        <v>22</v>
      </c>
      <c r="K26" s="3">
        <v>3953.37</v>
      </c>
      <c r="L26" s="2">
        <v>3790.13</v>
      </c>
      <c r="M26" s="3">
        <f t="shared" si="0"/>
        <v>163.23999999999978</v>
      </c>
      <c r="N26" s="3" t="s">
        <v>57</v>
      </c>
      <c r="O26" s="3">
        <v>40</v>
      </c>
      <c r="P26" s="3">
        <f t="shared" si="1"/>
        <v>203.23999999999978</v>
      </c>
      <c r="Q26" s="3">
        <f t="shared" si="2"/>
        <v>4156.6099999999997</v>
      </c>
      <c r="R26" t="s">
        <v>23</v>
      </c>
    </row>
    <row r="27" spans="1:18" x14ac:dyDescent="0.35">
      <c r="A27">
        <v>410320</v>
      </c>
      <c r="B27" t="s">
        <v>24</v>
      </c>
      <c r="C27" t="s">
        <v>11</v>
      </c>
      <c r="D27">
        <v>26320</v>
      </c>
      <c r="E27" t="s">
        <v>21</v>
      </c>
      <c r="F27">
        <v>401031</v>
      </c>
      <c r="G27" s="9">
        <v>1</v>
      </c>
      <c r="H27" s="9">
        <v>10</v>
      </c>
      <c r="I27" t="s">
        <v>13</v>
      </c>
      <c r="J27" t="s">
        <v>47</v>
      </c>
      <c r="K27" s="3">
        <v>4395.1000000000004</v>
      </c>
      <c r="L27" s="2">
        <v>4129.8500000000004</v>
      </c>
      <c r="M27" s="3">
        <f t="shared" si="0"/>
        <v>265.25</v>
      </c>
      <c r="N27" s="3" t="s">
        <v>58</v>
      </c>
      <c r="O27" s="3">
        <v>40</v>
      </c>
      <c r="P27" s="3">
        <f t="shared" si="1"/>
        <v>305.25</v>
      </c>
      <c r="Q27" s="3">
        <f t="shared" si="2"/>
        <v>4700.3500000000004</v>
      </c>
      <c r="R27" t="s">
        <v>30</v>
      </c>
    </row>
    <row r="28" spans="1:18" x14ac:dyDescent="0.35">
      <c r="A28">
        <v>410320</v>
      </c>
      <c r="B28" t="s">
        <v>24</v>
      </c>
      <c r="C28" t="s">
        <v>11</v>
      </c>
      <c r="D28">
        <v>26320</v>
      </c>
      <c r="E28" t="s">
        <v>21</v>
      </c>
      <c r="F28">
        <v>401518</v>
      </c>
      <c r="G28" s="9">
        <v>1</v>
      </c>
      <c r="H28" s="9">
        <v>10</v>
      </c>
      <c r="I28" t="s">
        <v>13</v>
      </c>
      <c r="J28" t="s">
        <v>47</v>
      </c>
      <c r="K28" s="3">
        <v>4395.1000000000004</v>
      </c>
      <c r="L28" s="2">
        <v>4129.8500000000004</v>
      </c>
      <c r="M28" s="3">
        <f t="shared" si="0"/>
        <v>265.25</v>
      </c>
      <c r="N28" s="3" t="s">
        <v>58</v>
      </c>
      <c r="O28" s="3">
        <v>40</v>
      </c>
      <c r="P28" s="3">
        <f t="shared" si="1"/>
        <v>305.25</v>
      </c>
      <c r="Q28" s="3">
        <f t="shared" si="2"/>
        <v>4700.3500000000004</v>
      </c>
      <c r="R28" t="s">
        <v>30</v>
      </c>
    </row>
    <row r="29" spans="1:18" x14ac:dyDescent="0.35">
      <c r="A29">
        <v>410320</v>
      </c>
      <c r="B29" t="s">
        <v>24</v>
      </c>
      <c r="C29" t="s">
        <v>11</v>
      </c>
      <c r="D29">
        <v>26320</v>
      </c>
      <c r="E29" t="s">
        <v>21</v>
      </c>
      <c r="F29">
        <v>401064</v>
      </c>
      <c r="G29" s="9">
        <v>1</v>
      </c>
      <c r="H29" s="9">
        <v>10</v>
      </c>
      <c r="I29" t="s">
        <v>13</v>
      </c>
      <c r="J29" t="s">
        <v>47</v>
      </c>
      <c r="K29" s="3">
        <v>4395.1000000000004</v>
      </c>
      <c r="L29" s="2">
        <v>4129.8500000000004</v>
      </c>
      <c r="M29" s="3">
        <f t="shared" si="0"/>
        <v>265.25</v>
      </c>
      <c r="N29" s="3" t="s">
        <v>58</v>
      </c>
      <c r="O29" s="3">
        <v>40</v>
      </c>
      <c r="P29" s="3">
        <f t="shared" si="1"/>
        <v>305.25</v>
      </c>
      <c r="Q29" s="3">
        <f t="shared" si="2"/>
        <v>4700.3500000000004</v>
      </c>
      <c r="R29" t="s">
        <v>30</v>
      </c>
    </row>
    <row r="30" spans="1:18" x14ac:dyDescent="0.35">
      <c r="A30">
        <v>410320</v>
      </c>
      <c r="B30" t="s">
        <v>24</v>
      </c>
      <c r="C30" t="s">
        <v>11</v>
      </c>
      <c r="D30">
        <v>26320</v>
      </c>
      <c r="E30" t="s">
        <v>21</v>
      </c>
      <c r="F30">
        <v>401022</v>
      </c>
      <c r="G30" s="9">
        <v>1</v>
      </c>
      <c r="H30" s="9">
        <v>10</v>
      </c>
      <c r="I30" t="s">
        <v>13</v>
      </c>
      <c r="J30" t="s">
        <v>33</v>
      </c>
      <c r="K30" s="3">
        <v>4687.0600000000004</v>
      </c>
      <c r="L30" s="2">
        <v>4421.8100000000004</v>
      </c>
      <c r="M30" s="3">
        <f t="shared" si="0"/>
        <v>265.25</v>
      </c>
      <c r="N30" s="3" t="s">
        <v>58</v>
      </c>
      <c r="O30" s="3">
        <v>40</v>
      </c>
      <c r="P30" s="3">
        <f t="shared" si="1"/>
        <v>305.25</v>
      </c>
      <c r="Q30" s="3">
        <f t="shared" si="2"/>
        <v>4992.3100000000004</v>
      </c>
      <c r="R30" t="s">
        <v>34</v>
      </c>
    </row>
    <row r="31" spans="1:18" x14ac:dyDescent="0.35">
      <c r="A31">
        <v>410330</v>
      </c>
      <c r="B31" t="s">
        <v>28</v>
      </c>
      <c r="C31" t="s">
        <v>17</v>
      </c>
      <c r="D31">
        <v>26320</v>
      </c>
      <c r="E31" t="s">
        <v>21</v>
      </c>
      <c r="F31">
        <v>401070</v>
      </c>
      <c r="G31" s="9">
        <v>1</v>
      </c>
      <c r="H31" s="9">
        <v>10</v>
      </c>
      <c r="I31" t="s">
        <v>13</v>
      </c>
      <c r="J31" t="s">
        <v>53</v>
      </c>
      <c r="K31" s="3">
        <v>3988.07</v>
      </c>
      <c r="L31" s="2">
        <v>3824.84</v>
      </c>
      <c r="M31" s="3">
        <f t="shared" si="0"/>
        <v>163.23000000000002</v>
      </c>
      <c r="N31" s="3" t="s">
        <v>57</v>
      </c>
      <c r="O31" s="3">
        <v>40</v>
      </c>
      <c r="P31" s="3">
        <f t="shared" si="1"/>
        <v>203.23000000000002</v>
      </c>
      <c r="Q31" s="3">
        <f t="shared" si="2"/>
        <v>4191.3</v>
      </c>
      <c r="R31" t="s">
        <v>41</v>
      </c>
    </row>
    <row r="32" spans="1:18" x14ac:dyDescent="0.35">
      <c r="A32">
        <v>410330</v>
      </c>
      <c r="B32" t="s">
        <v>28</v>
      </c>
      <c r="C32" t="s">
        <v>11</v>
      </c>
      <c r="D32">
        <v>26320</v>
      </c>
      <c r="E32" t="s">
        <v>21</v>
      </c>
      <c r="F32">
        <v>401011</v>
      </c>
      <c r="G32" s="9">
        <v>1</v>
      </c>
      <c r="H32" s="9">
        <v>10</v>
      </c>
      <c r="I32" t="s">
        <v>13</v>
      </c>
      <c r="J32" t="s">
        <v>47</v>
      </c>
      <c r="K32" s="3">
        <v>4497.13</v>
      </c>
      <c r="L32" s="2">
        <v>4129.8500000000004</v>
      </c>
      <c r="M32" s="3">
        <f t="shared" si="0"/>
        <v>367.27999999999975</v>
      </c>
      <c r="N32" s="3">
        <v>3</v>
      </c>
      <c r="O32" s="3">
        <v>40</v>
      </c>
      <c r="P32" s="3">
        <f t="shared" si="1"/>
        <v>407.27999999999975</v>
      </c>
      <c r="Q32" s="3">
        <f t="shared" si="2"/>
        <v>4904.41</v>
      </c>
      <c r="R32" t="s">
        <v>30</v>
      </c>
    </row>
    <row r="33" spans="1:18" x14ac:dyDescent="0.35">
      <c r="A33">
        <v>410330</v>
      </c>
      <c r="B33" t="s">
        <v>28</v>
      </c>
      <c r="C33" t="s">
        <v>11</v>
      </c>
      <c r="D33">
        <v>26320</v>
      </c>
      <c r="E33" t="s">
        <v>21</v>
      </c>
      <c r="F33">
        <v>401035</v>
      </c>
      <c r="G33" s="9">
        <v>1</v>
      </c>
      <c r="H33" s="9">
        <v>10</v>
      </c>
      <c r="I33" t="s">
        <v>13</v>
      </c>
      <c r="J33" t="s">
        <v>25</v>
      </c>
      <c r="K33" s="3">
        <v>4833.3599999999997</v>
      </c>
      <c r="L33" s="2">
        <v>4670.13</v>
      </c>
      <c r="M33" s="3">
        <f t="shared" si="0"/>
        <v>163.22999999999956</v>
      </c>
      <c r="N33" s="3" t="s">
        <v>57</v>
      </c>
      <c r="O33" s="3">
        <v>40</v>
      </c>
      <c r="P33" s="3">
        <f t="shared" si="1"/>
        <v>203.22999999999956</v>
      </c>
      <c r="Q33" s="3">
        <f t="shared" si="2"/>
        <v>5036.5899999999992</v>
      </c>
      <c r="R33" t="s">
        <v>15</v>
      </c>
    </row>
    <row r="34" spans="1:18" x14ac:dyDescent="0.35">
      <c r="A34">
        <v>410330</v>
      </c>
      <c r="B34" t="s">
        <v>28</v>
      </c>
      <c r="C34" t="s">
        <v>11</v>
      </c>
      <c r="D34">
        <v>26320</v>
      </c>
      <c r="E34" t="s">
        <v>21</v>
      </c>
      <c r="F34">
        <v>401004</v>
      </c>
      <c r="G34" s="9">
        <v>1</v>
      </c>
      <c r="H34" s="9">
        <v>10</v>
      </c>
      <c r="I34" t="s">
        <v>13</v>
      </c>
      <c r="J34" t="s">
        <v>25</v>
      </c>
      <c r="K34" s="3">
        <v>4935.38</v>
      </c>
      <c r="L34" s="2">
        <v>4670.13</v>
      </c>
      <c r="M34" s="3">
        <f t="shared" si="0"/>
        <v>265.25</v>
      </c>
      <c r="N34" s="3" t="s">
        <v>58</v>
      </c>
      <c r="O34" s="3">
        <v>40</v>
      </c>
      <c r="P34" s="3">
        <f t="shared" si="1"/>
        <v>305.25</v>
      </c>
      <c r="Q34" s="3">
        <f t="shared" si="2"/>
        <v>5240.63</v>
      </c>
      <c r="R34" t="s">
        <v>15</v>
      </c>
    </row>
    <row r="35" spans="1:18" x14ac:dyDescent="0.35">
      <c r="A35">
        <v>410330</v>
      </c>
      <c r="B35" t="s">
        <v>28</v>
      </c>
      <c r="C35" t="s">
        <v>17</v>
      </c>
      <c r="D35">
        <v>26320</v>
      </c>
      <c r="E35" t="s">
        <v>21</v>
      </c>
      <c r="F35">
        <v>401069</v>
      </c>
      <c r="G35" s="9">
        <v>1</v>
      </c>
      <c r="H35" s="9">
        <v>10</v>
      </c>
      <c r="I35" t="s">
        <v>13</v>
      </c>
      <c r="J35" t="s">
        <v>25</v>
      </c>
      <c r="K35" s="3">
        <v>4935.38</v>
      </c>
      <c r="L35" s="2">
        <v>4670.13</v>
      </c>
      <c r="M35" s="3">
        <f t="shared" si="0"/>
        <v>265.25</v>
      </c>
      <c r="N35" s="3" t="s">
        <v>58</v>
      </c>
      <c r="O35" s="3">
        <v>40</v>
      </c>
      <c r="P35" s="3">
        <f t="shared" si="1"/>
        <v>305.25</v>
      </c>
      <c r="Q35" s="3">
        <f t="shared" si="2"/>
        <v>5240.63</v>
      </c>
      <c r="R35" t="s">
        <v>15</v>
      </c>
    </row>
    <row r="36" spans="1:18" x14ac:dyDescent="0.35">
      <c r="A36">
        <v>410350</v>
      </c>
      <c r="B36" t="s">
        <v>32</v>
      </c>
      <c r="C36" t="s">
        <v>17</v>
      </c>
      <c r="D36">
        <v>26320</v>
      </c>
      <c r="E36" t="s">
        <v>21</v>
      </c>
      <c r="F36">
        <v>401209</v>
      </c>
      <c r="G36" s="9">
        <v>1</v>
      </c>
      <c r="H36" s="9">
        <v>10</v>
      </c>
      <c r="I36" t="s">
        <v>13</v>
      </c>
      <c r="J36" t="s">
        <v>47</v>
      </c>
      <c r="K36" s="3">
        <v>4395.1000000000004</v>
      </c>
      <c r="L36" s="2">
        <v>4129.8500000000004</v>
      </c>
      <c r="M36" s="3">
        <f t="shared" si="0"/>
        <v>265.25</v>
      </c>
      <c r="N36" s="3" t="s">
        <v>58</v>
      </c>
      <c r="O36" s="3">
        <v>40</v>
      </c>
      <c r="P36" s="3">
        <f t="shared" si="1"/>
        <v>305.25</v>
      </c>
      <c r="Q36" s="3">
        <f t="shared" si="2"/>
        <v>4700.3500000000004</v>
      </c>
      <c r="R36" t="s">
        <v>30</v>
      </c>
    </row>
    <row r="37" spans="1:18" x14ac:dyDescent="0.35">
      <c r="A37">
        <v>410350</v>
      </c>
      <c r="B37" t="s">
        <v>32</v>
      </c>
      <c r="C37" t="s">
        <v>11</v>
      </c>
      <c r="D37">
        <v>26320</v>
      </c>
      <c r="E37" t="s">
        <v>21</v>
      </c>
      <c r="F37">
        <v>806341</v>
      </c>
      <c r="G37" s="9">
        <v>1</v>
      </c>
      <c r="H37" s="9">
        <v>10</v>
      </c>
      <c r="I37" t="s">
        <v>13</v>
      </c>
      <c r="J37" t="s">
        <v>33</v>
      </c>
      <c r="K37" s="3">
        <v>4585.04</v>
      </c>
      <c r="L37" s="2">
        <v>4421.8100000000004</v>
      </c>
      <c r="M37" s="3">
        <f t="shared" si="0"/>
        <v>163.22999999999956</v>
      </c>
      <c r="N37" s="3" t="s">
        <v>57</v>
      </c>
      <c r="O37" s="3">
        <v>40</v>
      </c>
      <c r="P37" s="3">
        <f t="shared" si="1"/>
        <v>203.22999999999956</v>
      </c>
      <c r="Q37" s="3">
        <f t="shared" si="2"/>
        <v>4788.2699999999995</v>
      </c>
      <c r="R37" t="s">
        <v>34</v>
      </c>
    </row>
    <row r="38" spans="1:18" x14ac:dyDescent="0.35">
      <c r="A38">
        <v>410350</v>
      </c>
      <c r="B38" t="s">
        <v>32</v>
      </c>
      <c r="C38" t="s">
        <v>17</v>
      </c>
      <c r="D38">
        <v>26320</v>
      </c>
      <c r="E38" t="s">
        <v>21</v>
      </c>
      <c r="F38">
        <v>401522</v>
      </c>
      <c r="G38" s="9">
        <v>1</v>
      </c>
      <c r="H38" s="9">
        <v>10</v>
      </c>
      <c r="I38" t="s">
        <v>13</v>
      </c>
      <c r="J38" t="s">
        <v>25</v>
      </c>
      <c r="K38" s="3">
        <v>4833.3599999999997</v>
      </c>
      <c r="L38" s="2">
        <v>4670.13</v>
      </c>
      <c r="M38" s="3">
        <f t="shared" si="0"/>
        <v>163.22999999999956</v>
      </c>
      <c r="N38" s="3" t="s">
        <v>57</v>
      </c>
      <c r="O38" s="3">
        <v>40</v>
      </c>
      <c r="P38" s="3">
        <f t="shared" si="1"/>
        <v>203.22999999999956</v>
      </c>
      <c r="Q38" s="3">
        <f t="shared" si="2"/>
        <v>5036.5899999999992</v>
      </c>
      <c r="R38" t="s">
        <v>15</v>
      </c>
    </row>
    <row r="39" spans="1:18" x14ac:dyDescent="0.35">
      <c r="A39">
        <v>410350</v>
      </c>
      <c r="B39" t="s">
        <v>32</v>
      </c>
      <c r="C39" t="s">
        <v>11</v>
      </c>
      <c r="D39">
        <v>26320</v>
      </c>
      <c r="E39" t="s">
        <v>21</v>
      </c>
      <c r="F39">
        <v>401523</v>
      </c>
      <c r="G39" s="9">
        <v>1</v>
      </c>
      <c r="H39" s="9">
        <v>10</v>
      </c>
      <c r="I39" t="s">
        <v>13</v>
      </c>
      <c r="J39" t="s">
        <v>25</v>
      </c>
      <c r="K39" s="3">
        <v>4833.3599999999997</v>
      </c>
      <c r="L39" s="2">
        <v>4670.13</v>
      </c>
      <c r="M39" s="3">
        <f t="shared" si="0"/>
        <v>163.22999999999956</v>
      </c>
      <c r="N39" s="3" t="s">
        <v>57</v>
      </c>
      <c r="O39" s="3">
        <v>40</v>
      </c>
      <c r="P39" s="3">
        <f t="shared" si="1"/>
        <v>203.22999999999956</v>
      </c>
      <c r="Q39" s="3">
        <f t="shared" si="2"/>
        <v>5036.5899999999992</v>
      </c>
      <c r="R39" t="s">
        <v>15</v>
      </c>
    </row>
    <row r="40" spans="1:18" x14ac:dyDescent="0.35">
      <c r="A40">
        <v>410410</v>
      </c>
      <c r="B40" t="s">
        <v>35</v>
      </c>
      <c r="C40" t="s">
        <v>11</v>
      </c>
      <c r="D40">
        <v>26320</v>
      </c>
      <c r="E40" t="s">
        <v>21</v>
      </c>
      <c r="F40">
        <v>406051</v>
      </c>
      <c r="G40" s="9">
        <v>1</v>
      </c>
      <c r="H40" s="9">
        <v>10</v>
      </c>
      <c r="I40" t="s">
        <v>13</v>
      </c>
      <c r="J40" t="s">
        <v>33</v>
      </c>
      <c r="K40" s="3">
        <v>4585.04</v>
      </c>
      <c r="L40" s="2">
        <v>4421.8100000000004</v>
      </c>
      <c r="M40" s="3">
        <f t="shared" si="0"/>
        <v>163.22999999999956</v>
      </c>
      <c r="N40" s="3" t="s">
        <v>57</v>
      </c>
      <c r="O40" s="3">
        <v>40</v>
      </c>
      <c r="P40" s="3">
        <f t="shared" si="1"/>
        <v>203.22999999999956</v>
      </c>
      <c r="Q40" s="3">
        <f t="shared" si="2"/>
        <v>4788.2699999999995</v>
      </c>
      <c r="R40" t="s">
        <v>34</v>
      </c>
    </row>
    <row r="41" spans="1:18" x14ac:dyDescent="0.35">
      <c r="A41">
        <v>410410</v>
      </c>
      <c r="B41" t="s">
        <v>35</v>
      </c>
      <c r="C41" t="s">
        <v>11</v>
      </c>
      <c r="D41">
        <v>26320</v>
      </c>
      <c r="E41" t="s">
        <v>21</v>
      </c>
      <c r="F41">
        <v>406066</v>
      </c>
      <c r="G41" s="9">
        <v>1</v>
      </c>
      <c r="H41" s="9">
        <v>10</v>
      </c>
      <c r="I41" t="s">
        <v>13</v>
      </c>
      <c r="J41" t="s">
        <v>33</v>
      </c>
      <c r="K41" s="3">
        <v>4687.0600000000004</v>
      </c>
      <c r="L41" s="2">
        <v>4421.8100000000004</v>
      </c>
      <c r="M41" s="3">
        <f t="shared" si="0"/>
        <v>265.25</v>
      </c>
      <c r="N41" s="3" t="s">
        <v>58</v>
      </c>
      <c r="O41" s="3">
        <v>40</v>
      </c>
      <c r="P41" s="3">
        <f t="shared" si="1"/>
        <v>305.25</v>
      </c>
      <c r="Q41" s="3">
        <f t="shared" si="2"/>
        <v>4992.3100000000004</v>
      </c>
      <c r="R41" t="s">
        <v>34</v>
      </c>
    </row>
    <row r="42" spans="1:18" x14ac:dyDescent="0.35">
      <c r="A42">
        <v>410410</v>
      </c>
      <c r="B42" t="s">
        <v>35</v>
      </c>
      <c r="C42" t="s">
        <v>11</v>
      </c>
      <c r="D42">
        <v>26320</v>
      </c>
      <c r="E42" t="s">
        <v>21</v>
      </c>
      <c r="F42">
        <v>406005</v>
      </c>
      <c r="G42" s="9">
        <v>1</v>
      </c>
      <c r="H42" s="9">
        <v>10</v>
      </c>
      <c r="I42" t="s">
        <v>13</v>
      </c>
      <c r="J42" t="s">
        <v>25</v>
      </c>
      <c r="K42" s="3">
        <v>4833.3599999999997</v>
      </c>
      <c r="L42" s="2">
        <v>4670.13</v>
      </c>
      <c r="M42" s="3">
        <f t="shared" si="0"/>
        <v>163.22999999999956</v>
      </c>
      <c r="N42" s="3" t="s">
        <v>57</v>
      </c>
      <c r="O42" s="3">
        <v>40</v>
      </c>
      <c r="P42" s="3">
        <f t="shared" si="1"/>
        <v>203.22999999999956</v>
      </c>
      <c r="Q42" s="3">
        <f t="shared" si="2"/>
        <v>5036.5899999999992</v>
      </c>
      <c r="R42" t="s">
        <v>15</v>
      </c>
    </row>
    <row r="43" spans="1:18" x14ac:dyDescent="0.35">
      <c r="A43">
        <v>410410</v>
      </c>
      <c r="B43" t="s">
        <v>35</v>
      </c>
      <c r="C43" t="s">
        <v>11</v>
      </c>
      <c r="D43">
        <v>26320</v>
      </c>
      <c r="E43" t="s">
        <v>21</v>
      </c>
      <c r="F43">
        <v>401253</v>
      </c>
      <c r="G43" s="9">
        <v>1</v>
      </c>
      <c r="H43" s="9">
        <v>10</v>
      </c>
      <c r="I43" t="s">
        <v>13</v>
      </c>
      <c r="J43" t="s">
        <v>25</v>
      </c>
      <c r="K43" s="3">
        <v>4833.3599999999997</v>
      </c>
      <c r="L43" s="2">
        <v>4670.13</v>
      </c>
      <c r="M43" s="3">
        <f t="shared" si="0"/>
        <v>163.22999999999956</v>
      </c>
      <c r="N43" s="3" t="s">
        <v>57</v>
      </c>
      <c r="O43" s="3">
        <v>40</v>
      </c>
      <c r="P43" s="3">
        <f t="shared" si="1"/>
        <v>203.22999999999956</v>
      </c>
      <c r="Q43" s="3">
        <f t="shared" si="2"/>
        <v>5036.5899999999992</v>
      </c>
      <c r="R43" t="s">
        <v>15</v>
      </c>
    </row>
    <row r="44" spans="1:18" x14ac:dyDescent="0.35">
      <c r="A44">
        <v>410410</v>
      </c>
      <c r="B44" t="s">
        <v>35</v>
      </c>
      <c r="C44" t="s">
        <v>11</v>
      </c>
      <c r="D44">
        <v>56401</v>
      </c>
      <c r="E44" t="s">
        <v>40</v>
      </c>
      <c r="F44">
        <v>950081</v>
      </c>
      <c r="G44" s="9">
        <v>1</v>
      </c>
      <c r="H44" s="9">
        <v>10</v>
      </c>
      <c r="I44" t="s">
        <v>13</v>
      </c>
      <c r="J44" t="s">
        <v>31</v>
      </c>
      <c r="K44" s="3">
        <v>4833.3599999999997</v>
      </c>
      <c r="L44" s="2">
        <v>4670.13</v>
      </c>
      <c r="M44" s="3">
        <f t="shared" si="0"/>
        <v>163.22999999999956</v>
      </c>
      <c r="N44" s="3" t="s">
        <v>57</v>
      </c>
      <c r="O44" s="3">
        <v>40</v>
      </c>
      <c r="P44" s="3">
        <f t="shared" si="1"/>
        <v>203.22999999999956</v>
      </c>
      <c r="Q44" s="3">
        <f t="shared" si="2"/>
        <v>5036.5899999999992</v>
      </c>
      <c r="R44" t="s">
        <v>15</v>
      </c>
    </row>
    <row r="45" spans="1:18" x14ac:dyDescent="0.35">
      <c r="A45">
        <v>410410</v>
      </c>
      <c r="B45" t="s">
        <v>35</v>
      </c>
      <c r="C45" t="s">
        <v>11</v>
      </c>
      <c r="D45">
        <v>56400</v>
      </c>
      <c r="E45" t="s">
        <v>18</v>
      </c>
      <c r="F45">
        <v>950075</v>
      </c>
      <c r="G45" s="9">
        <v>1</v>
      </c>
      <c r="H45" s="9">
        <v>10</v>
      </c>
      <c r="I45" t="s">
        <v>13</v>
      </c>
      <c r="J45" t="s">
        <v>31</v>
      </c>
      <c r="K45" s="3">
        <v>4935.38</v>
      </c>
      <c r="L45" s="2">
        <v>4670.13</v>
      </c>
      <c r="M45" s="3">
        <f t="shared" si="0"/>
        <v>265.25</v>
      </c>
      <c r="N45" s="3" t="s">
        <v>58</v>
      </c>
      <c r="O45" s="3">
        <v>40</v>
      </c>
      <c r="P45" s="3">
        <f t="shared" si="1"/>
        <v>305.25</v>
      </c>
      <c r="Q45" s="3">
        <f t="shared" si="2"/>
        <v>5240.63</v>
      </c>
      <c r="R45" t="s">
        <v>15</v>
      </c>
    </row>
    <row r="46" spans="1:18" x14ac:dyDescent="0.35">
      <c r="A46">
        <v>410415</v>
      </c>
      <c r="B46" t="s">
        <v>42</v>
      </c>
      <c r="C46" t="s">
        <v>11</v>
      </c>
      <c r="D46">
        <v>26320</v>
      </c>
      <c r="E46" t="s">
        <v>21</v>
      </c>
      <c r="F46">
        <v>406069</v>
      </c>
      <c r="G46" s="9">
        <v>1</v>
      </c>
      <c r="H46" s="9">
        <v>10</v>
      </c>
      <c r="I46" t="s">
        <v>13</v>
      </c>
      <c r="J46" t="s">
        <v>33</v>
      </c>
      <c r="K46" s="3">
        <v>4585.04</v>
      </c>
      <c r="L46" s="2">
        <v>4421.8100000000004</v>
      </c>
      <c r="M46" s="3">
        <f t="shared" si="0"/>
        <v>163.22999999999956</v>
      </c>
      <c r="N46" s="3" t="s">
        <v>57</v>
      </c>
      <c r="O46" s="3">
        <v>40</v>
      </c>
      <c r="P46" s="3">
        <f t="shared" si="1"/>
        <v>203.22999999999956</v>
      </c>
      <c r="Q46" s="3">
        <f t="shared" si="2"/>
        <v>4788.2699999999995</v>
      </c>
      <c r="R46" t="s">
        <v>34</v>
      </c>
    </row>
    <row r="47" spans="1:18" x14ac:dyDescent="0.35">
      <c r="A47">
        <v>410415</v>
      </c>
      <c r="B47" t="s">
        <v>42</v>
      </c>
      <c r="C47" t="s">
        <v>11</v>
      </c>
      <c r="D47">
        <v>26320</v>
      </c>
      <c r="E47" t="s">
        <v>21</v>
      </c>
      <c r="F47">
        <v>406022</v>
      </c>
      <c r="G47" s="9">
        <v>1</v>
      </c>
      <c r="H47" s="9">
        <v>10</v>
      </c>
      <c r="I47" t="s">
        <v>13</v>
      </c>
      <c r="J47" t="s">
        <v>25</v>
      </c>
      <c r="K47" s="3">
        <v>4833.3599999999997</v>
      </c>
      <c r="L47" s="2">
        <v>4670.13</v>
      </c>
      <c r="M47" s="3">
        <f t="shared" si="0"/>
        <v>163.22999999999956</v>
      </c>
      <c r="N47" s="3" t="s">
        <v>57</v>
      </c>
      <c r="O47" s="3">
        <v>40</v>
      </c>
      <c r="P47" s="3">
        <f t="shared" si="1"/>
        <v>203.22999999999956</v>
      </c>
      <c r="Q47" s="3">
        <f t="shared" si="2"/>
        <v>5036.5899999999992</v>
      </c>
      <c r="R47" t="s">
        <v>15</v>
      </c>
    </row>
    <row r="48" spans="1:18" x14ac:dyDescent="0.35">
      <c r="A48">
        <v>410415</v>
      </c>
      <c r="B48" t="s">
        <v>42</v>
      </c>
      <c r="C48" t="s">
        <v>11</v>
      </c>
      <c r="D48">
        <v>26320</v>
      </c>
      <c r="E48" t="s">
        <v>21</v>
      </c>
      <c r="F48">
        <v>406010</v>
      </c>
      <c r="G48" s="9">
        <v>1</v>
      </c>
      <c r="H48" s="9">
        <v>10</v>
      </c>
      <c r="I48" t="s">
        <v>13</v>
      </c>
      <c r="J48" t="s">
        <v>25</v>
      </c>
      <c r="K48" s="3">
        <v>4833.3599999999997</v>
      </c>
      <c r="L48" s="2">
        <v>4670.13</v>
      </c>
      <c r="M48" s="3">
        <f t="shared" si="0"/>
        <v>163.22999999999956</v>
      </c>
      <c r="N48" s="3" t="s">
        <v>57</v>
      </c>
      <c r="O48" s="3">
        <v>40</v>
      </c>
      <c r="P48" s="3">
        <f t="shared" si="1"/>
        <v>203.22999999999956</v>
      </c>
      <c r="Q48" s="3">
        <f t="shared" si="2"/>
        <v>5036.5899999999992</v>
      </c>
      <c r="R48" t="s">
        <v>15</v>
      </c>
    </row>
    <row r="49" spans="1:18" x14ac:dyDescent="0.35">
      <c r="A49">
        <v>410420</v>
      </c>
      <c r="B49" t="s">
        <v>49</v>
      </c>
      <c r="C49" t="s">
        <v>11</v>
      </c>
      <c r="D49">
        <v>26320</v>
      </c>
      <c r="E49" t="s">
        <v>21</v>
      </c>
      <c r="F49">
        <v>401513</v>
      </c>
      <c r="G49" s="9">
        <v>1</v>
      </c>
      <c r="H49" s="9">
        <v>10</v>
      </c>
      <c r="I49" t="s">
        <v>13</v>
      </c>
      <c r="J49" t="s">
        <v>52</v>
      </c>
      <c r="K49" s="3">
        <v>4073.49</v>
      </c>
      <c r="L49" s="2">
        <v>3910.25</v>
      </c>
      <c r="M49" s="3">
        <f t="shared" si="0"/>
        <v>163.23999999999978</v>
      </c>
      <c r="N49" s="3" t="s">
        <v>57</v>
      </c>
      <c r="O49" s="3">
        <v>40</v>
      </c>
      <c r="P49" s="3">
        <f t="shared" si="1"/>
        <v>203.23999999999978</v>
      </c>
      <c r="Q49" s="3">
        <f t="shared" si="2"/>
        <v>4276.7299999999996</v>
      </c>
      <c r="R49" t="s">
        <v>51</v>
      </c>
    </row>
    <row r="50" spans="1:18" x14ac:dyDescent="0.35">
      <c r="A50">
        <v>410420</v>
      </c>
      <c r="B50" t="s">
        <v>49</v>
      </c>
      <c r="C50" t="s">
        <v>11</v>
      </c>
      <c r="D50">
        <v>26320</v>
      </c>
      <c r="E50" t="s">
        <v>21</v>
      </c>
      <c r="F50">
        <v>406070</v>
      </c>
      <c r="G50" s="9">
        <v>1</v>
      </c>
      <c r="H50" s="9">
        <v>10</v>
      </c>
      <c r="I50" t="s">
        <v>13</v>
      </c>
      <c r="J50" t="s">
        <v>47</v>
      </c>
      <c r="K50" s="3">
        <v>4293.08</v>
      </c>
      <c r="L50" s="2">
        <v>4129.8500000000004</v>
      </c>
      <c r="M50" s="3">
        <f t="shared" si="0"/>
        <v>163.22999999999956</v>
      </c>
      <c r="N50" s="3" t="s">
        <v>57</v>
      </c>
      <c r="O50" s="3">
        <v>40</v>
      </c>
      <c r="P50" s="3">
        <f t="shared" si="1"/>
        <v>203.22999999999956</v>
      </c>
      <c r="Q50" s="3">
        <f t="shared" si="2"/>
        <v>4496.3099999999995</v>
      </c>
      <c r="R50" t="s">
        <v>30</v>
      </c>
    </row>
    <row r="51" spans="1:18" x14ac:dyDescent="0.35">
      <c r="A51">
        <v>410420</v>
      </c>
      <c r="B51" t="s">
        <v>49</v>
      </c>
      <c r="C51" t="s">
        <v>11</v>
      </c>
      <c r="D51">
        <v>26320</v>
      </c>
      <c r="E51" t="s">
        <v>21</v>
      </c>
      <c r="F51">
        <v>404403</v>
      </c>
      <c r="G51" s="9">
        <v>1</v>
      </c>
      <c r="H51" s="9">
        <v>10</v>
      </c>
      <c r="I51" t="s">
        <v>13</v>
      </c>
      <c r="J51" t="s">
        <v>33</v>
      </c>
      <c r="K51" s="3">
        <v>4585.04</v>
      </c>
      <c r="L51" s="2">
        <v>4421.8100000000004</v>
      </c>
      <c r="M51" s="3">
        <f t="shared" si="0"/>
        <v>163.22999999999956</v>
      </c>
      <c r="N51" s="3" t="s">
        <v>57</v>
      </c>
      <c r="O51" s="3">
        <v>40</v>
      </c>
      <c r="P51" s="3">
        <f t="shared" si="1"/>
        <v>203.22999999999956</v>
      </c>
      <c r="Q51" s="3">
        <f t="shared" si="2"/>
        <v>4788.2699999999995</v>
      </c>
      <c r="R51" t="s">
        <v>34</v>
      </c>
    </row>
    <row r="52" spans="1:18" x14ac:dyDescent="0.35">
      <c r="A52">
        <v>410420</v>
      </c>
      <c r="B52" t="s">
        <v>49</v>
      </c>
      <c r="C52" t="s">
        <v>11</v>
      </c>
      <c r="D52">
        <v>26320</v>
      </c>
      <c r="E52" t="s">
        <v>21</v>
      </c>
      <c r="F52">
        <v>404415</v>
      </c>
      <c r="G52" s="9">
        <v>1</v>
      </c>
      <c r="H52" s="9">
        <v>10</v>
      </c>
      <c r="I52" t="s">
        <v>13</v>
      </c>
      <c r="J52" t="s">
        <v>25</v>
      </c>
      <c r="K52" s="3">
        <v>4833.3599999999997</v>
      </c>
      <c r="L52" s="2">
        <v>4670.13</v>
      </c>
      <c r="M52" s="3">
        <f t="shared" si="0"/>
        <v>163.22999999999956</v>
      </c>
      <c r="N52" s="3" t="s">
        <v>57</v>
      </c>
      <c r="O52" s="3">
        <v>40</v>
      </c>
      <c r="P52" s="3">
        <f t="shared" si="1"/>
        <v>203.22999999999956</v>
      </c>
      <c r="Q52" s="3">
        <f t="shared" si="2"/>
        <v>5036.5899999999992</v>
      </c>
      <c r="R52" t="s">
        <v>15</v>
      </c>
    </row>
    <row r="53" spans="1:18" x14ac:dyDescent="0.35">
      <c r="M53" s="3"/>
      <c r="O53" s="6">
        <f>SUM(O2:O52)</f>
        <v>2040</v>
      </c>
      <c r="P53" s="3"/>
      <c r="Q53" s="3"/>
    </row>
    <row r="54" spans="1:18" x14ac:dyDescent="0.35">
      <c r="M54" s="3"/>
      <c r="O54" s="3"/>
      <c r="P54" s="3"/>
      <c r="Q54" s="3"/>
    </row>
    <row r="55" spans="1:18" x14ac:dyDescent="0.35">
      <c r="B55" s="19"/>
      <c r="O55" s="12"/>
      <c r="P55" s="3"/>
      <c r="Q55" s="3"/>
    </row>
    <row r="56" spans="1:18" x14ac:dyDescent="0.35">
      <c r="K56" s="7"/>
      <c r="L56" s="4"/>
      <c r="M56" s="8"/>
      <c r="N56" s="6"/>
      <c r="O56" s="5"/>
      <c r="P56" s="5"/>
      <c r="Q56" s="5"/>
    </row>
    <row r="57" spans="1:18" x14ac:dyDescent="0.35">
      <c r="J57" s="9"/>
      <c r="K57" s="17"/>
      <c r="L57" s="3"/>
      <c r="M57" s="9"/>
      <c r="N57" s="9"/>
      <c r="O57" s="10"/>
      <c r="P57" s="10"/>
      <c r="Q57" s="10"/>
    </row>
    <row r="58" spans="1:18" x14ac:dyDescent="0.35">
      <c r="J58" s="9"/>
      <c r="K58" s="17"/>
      <c r="L58" s="3"/>
      <c r="M58" s="9"/>
      <c r="N58" s="9"/>
      <c r="O58" s="10"/>
      <c r="P58" s="9"/>
      <c r="Q58" s="10"/>
      <c r="R58" s="18"/>
    </row>
    <row r="59" spans="1:18" x14ac:dyDescent="0.35">
      <c r="J59" s="9"/>
      <c r="K59" s="17"/>
      <c r="L59" s="3"/>
      <c r="M59" s="9"/>
      <c r="N59" s="9"/>
      <c r="O59" s="10"/>
      <c r="P59" s="9"/>
      <c r="Q59" s="10"/>
    </row>
    <row r="60" spans="1:18" x14ac:dyDescent="0.35">
      <c r="J60" s="9"/>
      <c r="K60" s="17"/>
      <c r="L60" s="3"/>
      <c r="M60" s="9"/>
      <c r="N60" s="9"/>
      <c r="O60" s="10"/>
      <c r="P60" s="9"/>
      <c r="Q60" s="10"/>
    </row>
    <row r="61" spans="1:18" x14ac:dyDescent="0.35">
      <c r="J61" s="9"/>
      <c r="K61" s="17"/>
      <c r="L61" s="3"/>
      <c r="M61" s="9"/>
      <c r="N61" s="9"/>
      <c r="O61" s="10"/>
      <c r="P61" s="9"/>
      <c r="Q61" s="10"/>
    </row>
    <row r="62" spans="1:18" x14ac:dyDescent="0.35">
      <c r="G62"/>
      <c r="I62" s="9"/>
      <c r="K62"/>
      <c r="N62" s="2"/>
      <c r="O62" s="6"/>
    </row>
    <row r="64" spans="1:18" x14ac:dyDescent="0.35">
      <c r="K64" s="9"/>
    </row>
    <row r="65" spans="11:15" ht="18.5" x14ac:dyDescent="0.45">
      <c r="K65" s="9"/>
      <c r="O65" s="20"/>
    </row>
    <row r="66" spans="11:15" x14ac:dyDescent="0.35">
      <c r="K66" s="9"/>
    </row>
    <row r="67" spans="11:15" x14ac:dyDescent="0.35">
      <c r="K67" s="9"/>
    </row>
    <row r="68" spans="11:15" x14ac:dyDescent="0.35">
      <c r="K68" s="9"/>
    </row>
  </sheetData>
  <sortState xmlns:xlrd2="http://schemas.microsoft.com/office/spreadsheetml/2017/richdata2" ref="A2:R52">
    <sortCondition ref="I2:I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Lehtori, tuntiopet ja opot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Sirpa</dc:creator>
  <cp:lastModifiedBy>Routama Eeva</cp:lastModifiedBy>
  <dcterms:created xsi:type="dcterms:W3CDTF">2023-08-10T07:21:24Z</dcterms:created>
  <dcterms:modified xsi:type="dcterms:W3CDTF">2023-08-17T08:53:42Z</dcterms:modified>
</cp:coreProperties>
</file>