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e8922el\Documents\Avustukset\Tanjan perintö\Kohdennettu erityisavustus\"/>
    </mc:Choice>
  </mc:AlternateContent>
  <xr:revisionPtr revIDLastSave="0" documentId="13_ncr:1_{5199384D-9504-4EC9-9003-F72A5CFF92E5}" xr6:coauthVersionLast="47" xr6:coauthVersionMax="47" xr10:uidLastSave="{00000000-0000-0000-0000-000000000000}"/>
  <bookViews>
    <workbookView xWindow="-120" yWindow="-120" windowWidth="29040" windowHeight="15840" xr2:uid="{00000000-000D-0000-FFFF-FFFF00000000}"/>
  </bookViews>
  <sheets>
    <sheet name="Raportti" sheetId="1" r:id="rId1"/>
  </sheets>
  <definedNames>
    <definedName name="_xlnm.Print_Area" localSheetId="0">Raportti!$B$1:$N$32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2" i="1" l="1"/>
  <c r="M15" i="1"/>
  <c r="L24" i="1" s="1"/>
  <c r="L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Kulta 2</author>
  </authors>
  <commentList>
    <comment ref="B4" authorId="0" shapeId="0" xr:uid="{00000000-0006-0000-0000-000001000000}">
      <text>
        <r>
          <rPr>
            <sz val="11"/>
            <color indexed="8"/>
            <rFont val="Calibri"/>
            <family val="2"/>
            <scheme val="minor"/>
          </rPr>
          <t>yhteystiedot_hakijan_nimi</t>
        </r>
      </text>
    </comment>
    <comment ref="C4" authorId="0" shapeId="0" xr:uid="{00000000-0006-0000-0000-000002000000}">
      <text>
        <r>
          <rPr>
            <sz val="11"/>
            <color indexed="8"/>
            <rFont val="Calibri"/>
            <family val="2"/>
            <scheme val="minor"/>
          </rPr>
          <t>anottavan_avustuksen_kayttotarkoitus</t>
        </r>
      </text>
    </comment>
    <comment ref="D4" authorId="0" shapeId="0" xr:uid="{00000000-0006-0000-0000-000003000000}">
      <text>
        <r>
          <rPr>
            <sz val="11"/>
            <color indexed="8"/>
            <rFont val="Calibri"/>
            <family val="2"/>
            <scheme val="minor"/>
          </rPr>
          <t>kayttotarkoitus_tarkempi_kuvaus_max_2000_merkkia</t>
        </r>
      </text>
    </comment>
    <comment ref="E4" authorId="0" shapeId="0" xr:uid="{00000000-0006-0000-0000-000005000000}">
      <text>
        <r>
          <rPr>
            <sz val="11"/>
            <color indexed="8"/>
            <rFont val="Calibri"/>
            <family val="2"/>
            <scheme val="minor"/>
          </rPr>
          <t>ajankohta</t>
        </r>
      </text>
    </comment>
    <comment ref="F4" authorId="0" shapeId="0" xr:uid="{00000000-0006-0000-0000-000006000000}">
      <text>
        <r>
          <rPr>
            <sz val="11"/>
            <color indexed="8"/>
            <rFont val="Calibri"/>
            <family val="2"/>
            <scheme val="minor"/>
          </rPr>
          <t>arvioitu_osallistujamaara</t>
        </r>
      </text>
    </comment>
    <comment ref="G4" authorId="0" shapeId="0" xr:uid="{00000000-0006-0000-0000-000007000000}">
      <text>
        <r>
          <rPr>
            <sz val="11"/>
            <color indexed="8"/>
            <rFont val="Calibri"/>
            <family val="2"/>
            <scheme val="minor"/>
          </rPr>
          <t>kustannuslaskelma</t>
        </r>
      </text>
    </comment>
    <comment ref="H4" authorId="0" shapeId="0" xr:uid="{00000000-0006-0000-0000-000008000000}">
      <text>
        <r>
          <rPr>
            <sz val="11"/>
            <color indexed="8"/>
            <rFont val="Calibri"/>
            <family val="2"/>
            <scheme val="minor"/>
          </rPr>
          <t>kustannukset</t>
        </r>
      </text>
    </comment>
    <comment ref="I4" authorId="0" shapeId="0" xr:uid="{00000000-0006-0000-0000-000009000000}">
      <text>
        <r>
          <rPr>
            <sz val="11"/>
            <color indexed="8"/>
            <rFont val="Calibri"/>
            <family val="2"/>
            <scheme val="minor"/>
          </rPr>
          <t>haettava_summa</t>
        </r>
      </text>
    </comment>
    <comment ref="J4" authorId="0" shapeId="0" xr:uid="{00000000-0006-0000-0000-00000B000000}">
      <text>
        <r>
          <rPr>
            <sz val="11"/>
            <color indexed="8"/>
            <rFont val="Calibri"/>
            <family val="2"/>
            <scheme val="minor"/>
          </rPr>
          <t>myonnetty_rahasumma_ja_kuka_myontanyt</t>
        </r>
      </text>
    </comment>
  </commentList>
</comments>
</file>

<file path=xl/sharedStrings.xml><?xml version="1.0" encoding="utf-8"?>
<sst xmlns="http://schemas.openxmlformats.org/spreadsheetml/2006/main" count="104" uniqueCount="96">
  <si>
    <t>Kaupunginhallituksen avustukset: Kohdennettu erityisavustus (satunnaiset avustukset)</t>
  </si>
  <si>
    <t>Käyttötarkoitus, tarkempi kuvaus (max. 2000 merkkiä)</t>
  </si>
  <si>
    <t>Ajankohta</t>
  </si>
  <si>
    <t>Kustannuslaskelma</t>
  </si>
  <si>
    <t>Turun juutalainen seurakunta</t>
  </si>
  <si>
    <t>koko vuoden aikana</t>
  </si>
  <si>
    <t>Runosmäkiseura ry</t>
  </si>
  <si>
    <t>Runosmäen lähiön ja Runosmäkiseuran 50-vuotisjuhlavuoteen liittyvät tapahtumat</t>
  </si>
  <si>
    <t>marras-joulukuu 2022</t>
  </si>
  <si>
    <t>Turun Yliopiston Ylioppilaskunta</t>
  </si>
  <si>
    <t>Historiateos</t>
  </si>
  <si>
    <t>2022</t>
  </si>
  <si>
    <t>Kirjoittajien palkkiot: 64 800 €_x000D_
Tutkimusavustajan palkka: 7 202,32 €_x000D_
Valokuvaajan palkkio: 1 860 €_x000D_
Oikolukijan palkkio: 1 700 €_x000D_
Koevedos: 595,20 €_x000D_
Reprografin palkkio: 2 000 €_x000D_
Graafikon palkkio: 6 691,04 €_x000D_
Painokustannukset: 31 732,60 €_x000D_
Yhteensä: 116 581,16 €_x000D_
_x000D_
Haemme avustusta 50 %:iin painokustannuksista ja koevedoksesta.</t>
  </si>
  <si>
    <t>3000 € avustus Turun kauppakorkeakoulun tukisäätiöltä</t>
  </si>
  <si>
    <t>Varsinais-Suomen Viro-keskus ry</t>
  </si>
  <si>
    <t>Musiikkitupa vironkielisille lapsille ja nuorille sekä vironkielisen kuorotoiminnan aloittaminen</t>
  </si>
  <si>
    <t xml:space="preserve">Varustamme yhdistyksen tilat lasten ja nuorten musiikkitoimintaa varten. Hankitaan alkavia kerhoja ja oppitunteja varten digipiano ja muita soittimia ja opetuksessa tarvittavia digitaalisia laitteita (äänentoisto, mikrofonit, projektori)_x000D_
_x000D_
Hiljattain Virosta Turkuun muuttanut kokenut musiikkipedagogi, kuoronjohtaja Triinu-Liis Kull ryhtyy yhteistyössä Viro-keskuksen toiminnanjohtajan, FM Kirsi Äyräksen kanssa kehittämään vironkielistä musiikkitoimintaa. Triinu-Liis Kull on työskennellyt Virossa 26 vuotta musiikinopettajana ja lisäksi hän on johtanut kolmea tasokasta kuoroa, jotka ovat osallistuneet myös Viron laulujuhlille._x000D_
_x000D_
Hankkeen kautta aloitetaan Turussa musiikkileikkikoulu 3-6 -vuotiaille, musiikkitunnit kouluikäisille 7-12 -vuotiaille ja perustetaan lastenkuoro. Vironkieliset perheet kaipaavat juuri tällaista toimintaa, jotta lasten kielitaito ja virolaisen kulttuurin ymmärrys säilyvät ja kehittyvät._x000D_
_x000D_
Musiikki ja erityisesti kuorolaulu ovat virolaisille tärkeitä, identiteettiä rakentavia asioita. Haluamme varmistaa, että Turun seudulla asuvilla vironkielisillä lapsilla on mahdollisuus harrastaa viroksi ja virolaisen ohjaajan johdolla._x000D_
_x000D_
Musiikkituvan varustaminen digipianolla antaa jatkossa mahdollisuuden myös aikuisten sekakuoron toimintaan, tätä on kysytty ja odotettu - vironkielistä kuorotoimintaa oli muutaman vuoden ajan kun säveltäjä Urmas Sisask asui Turussa, mutta hänen muutettuaan takaisin Viroon kuoron toiminta loppui. Nyt olisi mahdollisuus aloittaa uudelleen kokeneen kuoronjohtajan johdolla._x000D_
</t>
  </si>
  <si>
    <t>10/2022 - 12/2022</t>
  </si>
  <si>
    <t xml:space="preserve">Digipianon hankinta 1.300_x000D_
muut soittimet ja laitteet 700 _x000D_
tylöskentely / opettaja 500_x000D_
</t>
  </si>
  <si>
    <t>DaisyLadies ry</t>
  </si>
  <si>
    <t>Työelämän tietokonekurssi ukrainalaisille naisille</t>
  </si>
  <si>
    <t>2022 syksy - 2023 kevät</t>
  </si>
  <si>
    <t xml:space="preserve">Tulot:_x000D_
Turun kaupungin avustus	7000,00 €_x000D_
_x000D_
Menot:_x000D_
Laitehankinnat (tietokoneet opetuskäyttöön) 6000,00 e_x000D_
Asiakas- ja materiaalikulut (monisteet, tarjoilut jne.) 1000,00 €_x000D_
Yhteensä: 7000,00 €_x000D_
</t>
  </si>
  <si>
    <t>Suufi Yhdistys ry</t>
  </si>
  <si>
    <t xml:space="preserve"> Yhdessä tapahtuman kulujen kattamiseen.</t>
  </si>
  <si>
    <t>Avustus käytetään Yhdessä tapahtuman kulujen kattamiseen. Esim. ruokakuluihin, siivouskuluihin jne.</t>
  </si>
  <si>
    <t>01.10.2022</t>
  </si>
  <si>
    <t>Ruokakulut 3500_x000D_
siivouskulut 500_x000D_
Kuljetuskulut 200_x000D_
koristelu 300</t>
  </si>
  <si>
    <t>Turun kurdiyhdistys ry</t>
  </si>
  <si>
    <t>Uudenvuoden juhlan järjestäminen</t>
  </si>
  <si>
    <t>24.12.2022</t>
  </si>
  <si>
    <t xml:space="preserve">-Juhlasali 500€_x000D_
-Laulaja/musiikki 1500€_x000D_
-Vartija (2-3henkilö)  3vartija 600€_x000D_
-siivoja 2henkilö 400€_x000D_
-Ruoka, Jälkiruoka 800€_x000D_
-Kokki 2henkilö  400€_x000D_
-Kuljetukset  300€_x000D_
-Joulupukilta lahja lapsille 200€_x000D_
-joulupukin tilaaminen 100€_x000D_
_x000D_
</t>
  </si>
  <si>
    <t>Kansainvälinen kehittämis- ja yhteistyöyhdistys Baltic Region ry</t>
  </si>
  <si>
    <t>Kulttuurinen koulutus 2022.  Avaimia suomalaiseen ruokakulttuuriin</t>
  </si>
  <si>
    <t>03.10.2022-31.12.2022</t>
  </si>
  <si>
    <t>Turun venäläinen klubi ry</t>
  </si>
  <si>
    <t>Sotaa paenneiden ukrainalisten auttaminen.</t>
  </si>
  <si>
    <t>Avustuksella autetaan sotaa paenneiden ukrainalaisia sopeuttamaan uudessa elämäntilanteessa sekä edistetään vapaa-ajan ja kulttuuripalvelujen tarjonta heidän äidinkielillään (ukraina, venäjä). Palvelu on tarkoitettu lapsille ja nuorisolle sekä lapsiperheelle mm. teatterikerhon-, draamaterapia/mielen voima kerhon-, laulukerhon-, kielikerhon-, liikuntakerhon- toimintaa jne.</t>
  </si>
  <si>
    <t>2022 v.</t>
  </si>
  <si>
    <t>Tilanvuokra (kerhot, esiintymistilat) 2500,00 euroa_x000D_
Opintomateriaali (kirjat, tarpeisto jne.) 1500,00 euroa _x000D_
Matkakulut 4000,00 euroa</t>
  </si>
  <si>
    <t>Kohdennetut erityisavustukset 2022/6</t>
  </si>
  <si>
    <t>Turun yliopiston ylioppilaskunnan satavuotisen historian kunniaksi olemme julkaisseet historiateoksen TYYlikkäät vuodet ¿ Turun yliopiston ylioppilaskunta 100 vuotta.
Kirja kertoo ylioppilaskunnan perustamisesta nykyhetkeen. Teoksessa käydään läpi erilaisten näkökulmien kautta turkulaisen opiskelijaelämän historiaa. Kirjassa käsitellään Turun yliopiston ylioppilaskunnan suhteita muihin opiskelijajärjestöihin ja kansainväliseen opiskelijamaailmaan, ylioppilasliikkeeseen vaikuttaneita aatteita ja politiikkaa. Lisäksi teos esittelee Turun ylioppilaslehden historiaa, opiskelijakulttuuria sekä paikkoja, joissa opiskelijaelämää on eletty.
Kirjan ovat kirjoittaneet kirjoittajaryhmänä FT Topi Artukka, FM Liisa Lalu, dosentti Otto Latva ja apulaisprofessori Panu Savolainen. Teoksen on taittanut graafikko Anna-Mari Tenhunen. Teos on kuvitettu valokuvaaja Anna Aution ottamilla valokuvilla sekä arkistomateriaalilla.
"Tämän teoksen lähtökohtana on hankkeen alkumetreiltä alkaen ollut luoda valtavirrasta poikkeava organisaatiohistoria sisällön, esitystavan ja kirjan esineellisyyden näkökulmista. Olemme pitäneet tärkeänä, että kirjassa kuuluu ja näkyy ylioppilaskunnan historian ja nykyisyyden diversiteetti, unohtamatta perinteistä organisaatiohistoriaa mutta keskittyen laajasti opiskelijaelämän vivahteisiin ja arjen maailmoihin", teoksen kirjoittajat toteavat kirjan esipuheessa.
Juhlateoksen julkaisu on ylioppilaskunnan monivuotinen projekti, joka on aloitettu jo vuonna 2016. Ylioppilaskunnan historiasta on julkaistu teoksia aiemmin vuosina 1932, 1972 ja 1997¿2001, mutta nyt julkaistava teos on ensimmäinen, joka kattaa koko satavuotisen historian.
Kirjaa varten on järjestetty varainkeruuseminaari, jonka tuotot olivat 26 100 euroa. Lisäksi kirjaan on saatu tukea Turun kauppakorkeakoulun tukisäätiöltä yhteensä 3 000 euroa.
Kirjan painos on 2000 kappaletta.</t>
  </si>
  <si>
    <t xml:space="preserve">25.11.2022 klo 13.00 Vastaanotto kutsuvieraille ja RUNOSMÄKI - Maarian takamaasta asumalähiöksi kirjan julkaisutilaisuus Runosmäen vanhuskeskuksen juhlasalissa. Tilaisuudessa jaetaan Kotiseutuliiton ansiomerkit 3 henkilölle. Osallistujia 80. 
4.12. klo 10-13 tarjotaan kakkukahvit alueen asukkaille Runosmäen nuorisotalolla Joulunavaus- ja myyjäistapahtuman yhteydessä. Kahvin lomassa voi tutustua upouuteen RUNOSMÄKI - Maarian takamaasta asumalähiöksi -kirjaan sekä Minun Runosmäkeni - 50 tarinaa Runosmäestä hankkeen tuotoksiin. Tavattavissa myös Turun Flikka Matilda Gustafsson ja Turun Poika Abdel Bettahar. Osallistujia n. 400.  
Joulukuussa viikolla 50 ilmestyy Ruutiset-lehden juhlanumero, joka jaetaan talkoilla alueen jokaiseen 5500 postiluukkuun.     
</t>
  </si>
  <si>
    <t>Nyt siitä on jo jonkinaika,korona ja ollu vaikeat ajat.
Emme ole pystynyt pitämään tämän juhlan.
Ei Oo voitu kokoontua yhteen ,ja kaikilla työ painaa ,ei pysty nähdä kaikkea ja olla yhdessä.
Ihmiset valita ja toivovat että tälläisiä juhlia pidettäisiin ,että emme joudu erilleen ja olla yksinäisiä,.
Ja myös meidän kulttuurin pysymisen.
Saamme myös tutustua uusia perheitä ja ihmisiä siellä.
Meidän kurdin uusivuosi oli 21.3.2022 ku meillä ei ollu mitään budjetti ,emme voineet pitää tämän juhlan .kutsua paljon ihmisiä.
Pystyimme vaan pitämään pienen kokko juhlaan omilla kustannuksilla .
Toivomme että  hyväksyisitte tämän budjetin, että voimme korvata heille tämän uudenvuoden juhlan..
Toivomme saavamme pikaista vastausta ,että voimme aloitta varailemaan paikkoja ja valmistautua .</t>
  </si>
  <si>
    <t xml:space="preserve">Seurakunta esittelee synagogaansa ja juutalaisuutta koululaisille sekä muille ryhmille. </t>
  </si>
  <si>
    <t xml:space="preserve">Kh. 4.4.2022 § 165 avustus ukrainalaisten auttamiseksi </t>
  </si>
  <si>
    <t>Ryhmiä 35-45.hinta/kerta 100€.
Lämmitys,sähkö,siivous turvatoimet.</t>
  </si>
  <si>
    <t>Perustelut</t>
  </si>
  <si>
    <t>YHTEENSÄ</t>
  </si>
  <si>
    <t>Määräraha 2022</t>
  </si>
  <si>
    <t>jothkaups 10.3.2022 § 4</t>
  </si>
  <si>
    <t>jothkaups 7.4.2022 § 6</t>
  </si>
  <si>
    <t>jothkaups 22.6.2022 § 9</t>
  </si>
  <si>
    <t>johtkaups 7.9.2022 § 11</t>
  </si>
  <si>
    <t>Jää</t>
  </si>
  <si>
    <t>Avustus ukrainalaisten auttamiseksi (€)</t>
  </si>
  <si>
    <t>Määräraha Kh 4.4.2022 § 165</t>
  </si>
  <si>
    <t>Pormestari 29.3.2022 § 18</t>
  </si>
  <si>
    <t>Hyväksyttävät 
kustannukset (€)</t>
  </si>
  <si>
    <t>Turun kaupungin
avustuskset (€)</t>
  </si>
  <si>
    <t>Haettava 
summa (€)</t>
  </si>
  <si>
    <t>Kustannukset 
(€)</t>
  </si>
  <si>
    <t>Osallistujamäärä</t>
  </si>
  <si>
    <t>Anottavan avustuksen 
käyttötarkoitus</t>
  </si>
  <si>
    <t>Yhdistys tai työryhmä</t>
  </si>
  <si>
    <t>Synagogan esittely</t>
  </si>
  <si>
    <t>Yleishyödyllisen yhdistyksen toiminta-avustus 2020
1550€</t>
  </si>
  <si>
    <t>Ehdotus 31.10.2022</t>
  </si>
  <si>
    <t>Kohdennettu 
erityisavustus 2022 
3200€
Yleishyödyllisen yhdistyksen toiminta-avustus 2022
950€
Ideahakukilpailu 2021
20000€
Yleishyödyllisen yhdistyksen toiminta-avustus 2021
950€</t>
  </si>
  <si>
    <t>Muualta saadut 
avustukset/tulot (€)</t>
  </si>
  <si>
    <t>Avustus 40% hyväksytyistä kustannuksista.</t>
  </si>
  <si>
    <t>Kohdennetut 
erityisavustukset 2020
3500€</t>
  </si>
  <si>
    <t>Yleishyödyllisen yhdistyksen 
toiminta-avustus 2022
16650€
Kohdennetut erityisavustukset 2021
1050€
Maahanmuuttajayhdistysten avustus koronatoimiin 2021
10000€
Kohdennetut erityisavustukset 2020
3050€
Yleishyödyllisen yhdistyksen 
toiminta-avustus 2021
15950€</t>
  </si>
  <si>
    <t>Ei</t>
  </si>
  <si>
    <t>Kohdennetut 
erityisavustukset 2022
1744€
Yleishyödyllisen yhdistyksen toiminta-avustus 2022
9100€ josta maksettiin  6.584,15€ (saatavien kuittaus 2515,85€)
Kohdennetut erityisavustukset 2021
1500€
Yleishyödyllisen yhdistyksen toiminta-avustus 2021
10600€
Yleishyödyllisen yhdistyksen toiminta-avustus 2020
12450€</t>
  </si>
  <si>
    <t xml:space="preserve">Yleishyödyllisen yhdistyksen 
toiminta-avustus 2021
850€
Yleishyödyllisen yhdistyksen 
toiminta-avustus 2020
1000€	</t>
  </si>
  <si>
    <t xml:space="preserve">Baltic Region ry on sosiaali- ja kulttuuritoiminnan yhdistys.Yhdistyksen tarkoituksena on toimia heikompiosaisten tukena sekä henkisen ja fyysisen hyvinvoinnin kohottajana.Hanke toteutetaan kahdella kaupungin alueella(keskusta ja Pansio-Yrkkälä) 3.10.¿ 31.12.2022 (8 krt/kk * 3 h) ja se on on saatavilla matalalla kynnyksellä. Kerran viikossa kullakin alueella tarjoamme koulutusta ja keskusteluja onnistuneeseen suomalaiseen ruokakulttuuriin ja ruokailun merkitykseen. Ruokahankkeen tavoitteena on saada ihmiset näkemään suomalaisen ruokakulttuurin erikoispiirteet. Koulutus tarjoaa työkaluja muun muassa käytäntöjen luomiseen, perehdyttämiseen ja sitouttamiseen, viestintään, koko yhteisön osallistumiseen sekä toiminnan arviointiin. Koulutuksesta saa myös vinkkejä hyvinvointiin. Projektin valmisteluvaihe sisältää tiedotustyötä ja koulutettavan ryhmän kokoamisen. Parin ensimmäisen päivän aikana laaditaan ryhmälle sopiva harjoittelusuunnitelma sekä yhteinen infoverkko ja vaihdetaan tietoja toisten yhdistysten kanssa. Koulutuksen tarkoituksena on siirtää kulttuurikokemuksia ja osaamista uusille kohderyhmille venäjäkielisten maahanmuuttajien ja pakolaisten keskuudessa Turussa. Koulutuksen toteuttamiseen osallistuu ruoka-asiantuntijoita Suomen Keittiömestarit ry ja Maa- ja kotitalousnaiset -järjestöstä.
Hankeen aiheet: suomalaisen ruokakulttuurin ja ruokailun merkitys, pohjoismainen keittiö, järvikalaa käytetään kekseliäästi, ikäkausien tarpeiden huomioon ottaminen, maukkaat salaatit ja syötävät koristeet, kasvisruoka, gluteenitonta leivontaa, värikästä juhlapöytään. Hanke auttaa maahanmuuttajia palaamaan positiiviseen elämään ja antaa uutta kiinnostusta kulttuurielämään. Hankkeella luodaan ruokailutottumusten perusta. Luovan toiminnan prosessissa maahanmuuttajat pääsevät eroon eristyneisyydestä ja lisäävät positiivista mielialaa sekä suomalaisen kulttuurin osaaminen parantuu.
Suunnitellaan järjestää hankkeen liittyviä koulutuksia kerran viikossa  molemmilla alueilla (keskusta ja Pansio-Jyrkkälä), elikä 8 krt/kk noin 3 tuntia kerralla. Projektin aikana järjestetään yhdessä noin 20 tapahtuma  joihin kuuluu yhteinen ruoanlaitto ja leivonta.
Koulutus järjestetään 6-8 hengen ryhmissä kussakin piirissä.  Arvioitu osallistujamäärä yhdessä noin 30 hkl.
</t>
  </si>
  <si>
    <t>48-64</t>
  </si>
  <si>
    <t xml:space="preserve">Kulut:
Elintarvikkeet ja materiaalit: 2260€
Mainokset ja esitteet: 380€
Ohjaus: 2 600€
Matkakulut: 460€ 
Verkkosivut: 600€
Tulot: 
Opetusmaksu: 10€/henkilö
</t>
  </si>
  <si>
    <t xml:space="preserve">	Ideahakukilpailu 2022
8000€
Yleishyödyllisen yhdistyksen toiminta-avustus 2022
1850€
Maahanmuuttajayhdistysten avustus koronatoimiin 2021
4166€
Muun yhdistystoiminnan toiminta-avustus 2021
(liikunta) 4683,90€
Yleishyödyllisen yhdistyksen toiminta-avustus 2021
2200€
Kohdennetut erityisavustukset 2020
1050€
Muun yhdistystoiminnan toiminta-avustus 2020
(liikunta) 2573,10€
Yleishyödyllisen yhdistyksen toiminta-avustus 2020
900€</t>
  </si>
  <si>
    <t xml:space="preserve">	Ideahakukilpailu 2022
41000€
Kohdennetut erityisavustukset 2022
5000€
Yleishyödyllisen yhdistyksen toiminta-avustus 2022
28700€
	Ideahakukilpailu 2021
30000€
Yleishyödyllisen yhdistyksen toiminta-avustus 2021	
33850€
Yleishyödyllisen yhdistyksen toiminta-avustus 2020	
39800€</t>
  </si>
  <si>
    <t>Opetusmaksut 10€/henkilö</t>
  </si>
  <si>
    <t>Ei aikaisempia hakemuksia</t>
  </si>
  <si>
    <t xml:space="preserve">25.11. vastaanotto: tarjoilu 7,50 x 80 henkeä = 600 euroa + kukat ja ansiomerkit 400 euroa, yhteensä 1000 euroa. 
4.12. Asukastapaaminen: tarjoilu 5,00 x 400 henkeä = 2000 euroa
Ruutiset-lehden juhlanumero, 40 sivua, painatus ja taitto = 4500 euroa
Tulot: Minun Runosmäkeni - 50 tarinaa Runosmäestä -hanke 1000 euroa ja mainostuotot 1500 = 2000 euroa.        </t>
  </si>
  <si>
    <t>50 tarinaa Runosmäestä -hanke 1000 € ja mainostuotot 1500 €</t>
  </si>
  <si>
    <t>Esitetty 
summa (€)</t>
  </si>
  <si>
    <t>Turussa on nyt jo yli 3000 ukrainalaista pakolaista ja määrä kasvaa. Meille heitä on hakeutunut maaliskuusta 2022 alkaen päivittäin jopa 40-50 mm. opiskelemaan suomea ja kysymään neuvoa opiskeluun ja työllistymiseen liittyen. Ukrainalaisille pakolaisille suunnatulle toiminnalle onkin nyt erityistä tarvetta.
Toimitalossamme käy päivittäin yli 40 ukrainalaista naista opetusryhmissämme(suomen kieli, englanti). Naiset ovat hyvin motivoituneita oppimaan suomen kielen ja löytämään opiskelupaikan ja työpaikan. Koska tietokonetaidot ovat hyvin tärkeät nykypäivän työelämässä, olemme saaneet paljon kyselyä ukrainalaisten naisten taholta tietokonekurssin järjestämisestä heille. Iäkkäämmät naiset haluaisivat kehittää digitaitojaan ja oppia hoitamaan virallisia asioita tietokoneella. Nuoremmat naiset taas haluaisivat kehittää työelämässä tarvittavia tietokonetaitoja, päivittää työnhaun dokumenttejä ja saada neuvoja verkossa tapahtuvaan työnhakuun.
Haemmekin nyt avustusta tietokonekurssin toteuttamiseksi ukrainalaisille naisille. Avustuksella hankittaisiin tietokonekurssilla käytettävät tietokoneet (10-15kpl) sekä katettaisiin muita kurssin kuluja(asiakas- ja materiaalikulut). Opetus järjestetään yhteistyössä Kristillisen opiston kanssa.
Kurssilla opetellaan työelämässä tarvittavaa tietokoneen peruskäyttöä, laaditaan cv, tutustutaan työnhakusivustoihin ja lähetetään työhakemuksia. Kurssilla opetellaan myös virallisten asioiden hoitamista tietokoneella.
Opetusta on 1-2 krt/vko 1,5h/kerta suomen ja englannin kielellä, mahdollisuuksien mukaan myös ukrainaksi tulkaten. Kurssi on ilmainen osallistujille. 
Kurssi alkaa rahoituspäätöksestä riippuen syksyllä 2022 ja jatkuu pilottikokeiluna kesäkuulle 2023. Tästä eteenpäin tietokonekurssi jatkuu vakituisena toimintana osana DaisyLadies ry:n perustoimintaa. Kurssille voi tulla mukaan milloin vain ja käydä opetuksessa niin kauan kuin kokee sen tarpeelliseksi. Osallistujat saavat todistukset.
Liite:tarkempi suunnitelma</t>
  </si>
  <si>
    <t xml:space="preserve">Avustus 40% hyväksytyistä kustannuksista. Matkakulut- ja palkkakulut eivät ole hyväksyttäviä kustannuksia. </t>
  </si>
  <si>
    <t xml:space="preserve">Avustus 40% hyväksytyistä kustannuksista. 
Matkakulut- ja palkkakulut eivät ole hyväksyttäviä kustannuksia. </t>
  </si>
  <si>
    <t>Toiminta johon avustusta haetaan sisältyy yhdistyksen vuosittaisen toimintasuunnitelmaan.</t>
  </si>
  <si>
    <t>johtkaups 28.9.2022 § 13</t>
  </si>
  <si>
    <t>Laitehankintoihin ei myönnetä avustusta muuhun kuin yhdistyksen yleiseen toimistokäyttöön ja/tai yllättäviin tarpeisiin. Toiminta johon avustusta haetaan on suunniteltu yhdistyksen jatkuvaksi toiminnaksi. Toiminta-avustus on haettavissa 1.10.-11.11.2022.</t>
  </si>
  <si>
    <t>Laitehankintoihin ei myönnetä avustusta muuhun kuin yhdistyksen yleiseen toimistokäyttöön ja/tai yllättäviin tarpeisiin. Toiminta johon avustusta haetaan on suunniteltu yhdistyksen jatkuvaksi toiminnaksi. Toiminta-avustukset haettavisssa 1.10.-11.11.2022.</t>
  </si>
  <si>
    <t>Taloudellinen mallinnus epärealistinen 
avun toteuttamiseksi. Projektilla ei ole ulkopuolista tai muuta rahoitusta.</t>
  </si>
  <si>
    <t>Siirretään seuraavaan kokoukseen.</t>
  </si>
  <si>
    <t>Asia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</si>
</sst>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43" formatCode="_-* #,##0.00_-;\-* #,##0.00_-;_-* &quot;-&quot;??_-;_-@_-"/>
  </numFmts>
  <fonts count="19" x14ac:knownFonts="1">
    <font>
      <sz val="11"/>
      <color indexed="8"/>
      <name val="Calibri"/>
      <family val="2"/>
      <scheme val="minor"/>
    </font>
    <font>
      <sz val="11"/>
      <color theme="1"/>
      <name val="Calibri"/>
      <family val="2"/>
      <scheme val="minor"/>
    </font>
    <font>
      <sz val="11"/>
      <color indexed="8"/>
      <name val="Calibri"/>
    </font>
    <font>
      <sz val="11"/>
      <color indexed="8"/>
      <name val="Calibri"/>
      <family val="2"/>
      <scheme val="minor"/>
    </font>
    <font>
      <b/>
      <sz val="11"/>
      <color theme="1"/>
      <name val="Calibri"/>
      <family val="2"/>
      <scheme val="minor"/>
    </font>
    <font>
      <b/>
      <sz val="10"/>
      <name val="Calibri"/>
      <family val="2"/>
      <scheme val="minor"/>
    </font>
    <font>
      <sz val="10"/>
      <color theme="1"/>
      <name val="Calibri"/>
      <family val="2"/>
      <scheme val="minor"/>
    </font>
    <font>
      <b/>
      <sz val="10"/>
      <color indexed="8"/>
      <name val="Calibri"/>
      <family val="2"/>
    </font>
    <font>
      <sz val="10"/>
      <color indexed="8"/>
      <name val="Calibri"/>
      <family val="2"/>
    </font>
    <font>
      <sz val="11"/>
      <name val="Calibri"/>
      <family val="2"/>
      <scheme val="minor"/>
    </font>
    <font>
      <b/>
      <sz val="11"/>
      <color indexed="8"/>
      <name val="Calibri"/>
      <family val="2"/>
      <scheme val="minor"/>
    </font>
    <font>
      <b/>
      <sz val="12"/>
      <color indexed="8"/>
      <name val="Calibri"/>
      <family val="2"/>
    </font>
    <font>
      <sz val="12"/>
      <color indexed="8"/>
      <name val="Calibri"/>
      <family val="2"/>
      <scheme val="minor"/>
    </font>
    <font>
      <b/>
      <sz val="12"/>
      <color indexed="8"/>
      <name val="Calibri"/>
      <family val="2"/>
      <scheme val="minor"/>
    </font>
    <font>
      <sz val="11"/>
      <color indexed="8"/>
      <name val="Calibri"/>
      <family val="2"/>
    </font>
    <font>
      <b/>
      <sz val="15"/>
      <color indexed="8"/>
      <name val="Calibri"/>
      <family val="2"/>
    </font>
    <font>
      <b/>
      <sz val="13"/>
      <color indexed="8"/>
      <name val="Calibri"/>
      <family val="2"/>
    </font>
    <font>
      <b/>
      <sz val="11"/>
      <color indexed="8"/>
      <name val="Calibri"/>
      <family val="2"/>
    </font>
    <font>
      <b/>
      <sz val="10"/>
      <color theme="1"/>
      <name val="Calibri"/>
      <family val="2"/>
      <scheme val="minor"/>
    </font>
  </fonts>
  <fills count="7">
    <fill>
      <patternFill patternType="none"/>
    </fill>
    <fill>
      <patternFill patternType="gray125"/>
    </fill>
    <fill>
      <patternFill patternType="none">
        <fgColor indexed="22"/>
      </patternFill>
    </fill>
    <fill>
      <patternFill patternType="solid">
        <fgColor indexed="22"/>
      </patternFill>
    </fill>
    <fill>
      <patternFill patternType="solid">
        <fgColor theme="7" tint="0.59999389629810485"/>
        <bgColor indexed="64"/>
      </patternFill>
    </fill>
    <fill>
      <patternFill patternType="solid">
        <fgColor theme="0" tint="-0.249977111117893"/>
        <bgColor indexed="64"/>
      </patternFill>
    </fill>
    <fill>
      <patternFill patternType="solid">
        <fgColor theme="7" tint="0.59999389629810485"/>
        <bgColor indexed="22"/>
      </patternFill>
    </fill>
  </fills>
  <borders count="12">
    <border>
      <left/>
      <right/>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104">
    <xf numFmtId="0" fontId="0" fillId="0" borderId="0" xfId="0"/>
    <xf numFmtId="0" fontId="0" fillId="0" borderId="0" xfId="0" applyAlignment="1">
      <alignment horizontal="center"/>
    </xf>
    <xf numFmtId="0" fontId="5" fillId="4" borderId="2" xfId="0" applyFont="1" applyFill="1" applyBorder="1" applyAlignment="1">
      <alignment vertical="center"/>
    </xf>
    <xf numFmtId="0" fontId="8" fillId="4" borderId="2" xfId="0" applyFont="1" applyFill="1" applyBorder="1" applyAlignment="1">
      <alignment horizontal="center" vertical="center" wrapText="1"/>
    </xf>
    <xf numFmtId="2" fontId="8" fillId="4" borderId="2" xfId="2" applyNumberFormat="1" applyFont="1" applyFill="1" applyBorder="1" applyAlignment="1">
      <alignment horizontal="center" vertical="center"/>
    </xf>
    <xf numFmtId="2" fontId="7" fillId="4" borderId="2" xfId="0" applyNumberFormat="1" applyFont="1" applyFill="1" applyBorder="1" applyAlignment="1">
      <alignment horizontal="center" vertical="center" wrapText="1"/>
    </xf>
    <xf numFmtId="4" fontId="11" fillId="0" borderId="0" xfId="0" applyNumberFormat="1" applyFont="1" applyBorder="1" applyAlignment="1">
      <alignment vertical="top"/>
    </xf>
    <xf numFmtId="4" fontId="11" fillId="0" borderId="0" xfId="0" applyNumberFormat="1" applyFont="1" applyBorder="1" applyAlignment="1">
      <alignment horizontal="center" vertical="top"/>
    </xf>
    <xf numFmtId="0" fontId="12" fillId="0" borderId="0" xfId="0" applyFont="1"/>
    <xf numFmtId="0" fontId="0" fillId="0" borderId="0" xfId="0" applyAlignment="1">
      <alignment horizontal="center" vertical="center"/>
    </xf>
    <xf numFmtId="3" fontId="2" fillId="0" borderId="2" xfId="0" applyNumberFormat="1" applyFont="1" applyBorder="1" applyAlignment="1">
      <alignment horizontal="center" vertical="center"/>
    </xf>
    <xf numFmtId="3" fontId="2" fillId="3" borderId="2" xfId="0" applyNumberFormat="1" applyFont="1" applyFill="1" applyBorder="1" applyAlignment="1">
      <alignment horizontal="center" vertical="center"/>
    </xf>
    <xf numFmtId="4" fontId="11" fillId="0" borderId="0" xfId="0" applyNumberFormat="1" applyFont="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0" fillId="0" borderId="0" xfId="0" applyAlignment="1">
      <alignment vertical="center"/>
    </xf>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0" fontId="0" fillId="5" borderId="2" xfId="0" applyFill="1" applyBorder="1" applyAlignment="1">
      <alignment vertical="center"/>
    </xf>
    <xf numFmtId="0" fontId="6" fillId="4" borderId="2" xfId="0" applyFont="1" applyFill="1" applyBorder="1" applyAlignment="1">
      <alignment vertical="center"/>
    </xf>
    <xf numFmtId="0" fontId="6" fillId="0" borderId="0" xfId="0" applyFont="1" applyAlignment="1">
      <alignment vertical="center"/>
    </xf>
    <xf numFmtId="0" fontId="14" fillId="3" borderId="2" xfId="0" applyFont="1" applyFill="1" applyBorder="1" applyAlignment="1">
      <alignment vertical="center" wrapText="1"/>
    </xf>
    <xf numFmtId="0" fontId="2" fillId="5" borderId="2" xfId="0" applyFont="1" applyFill="1" applyBorder="1" applyAlignment="1">
      <alignment vertical="center" wrapText="1"/>
    </xf>
    <xf numFmtId="0" fontId="2" fillId="5" borderId="2" xfId="0" applyFont="1" applyFill="1" applyBorder="1" applyAlignment="1">
      <alignment horizontal="center" vertical="center" wrapText="1"/>
    </xf>
    <xf numFmtId="3" fontId="2" fillId="5" borderId="2" xfId="0" applyNumberFormat="1" applyFont="1" applyFill="1" applyBorder="1" applyAlignment="1">
      <alignment horizontal="center" vertical="center"/>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3" fontId="2" fillId="0" borderId="2" xfId="0" applyNumberFormat="1" applyFont="1" applyFill="1" applyBorder="1" applyAlignment="1">
      <alignment horizontal="center" vertical="center"/>
    </xf>
    <xf numFmtId="0" fontId="0" fillId="0" borderId="2" xfId="0" applyFill="1" applyBorder="1" applyAlignment="1">
      <alignment vertical="center" wrapText="1"/>
    </xf>
    <xf numFmtId="2" fontId="0" fillId="0" borderId="0" xfId="0" applyNumberFormat="1" applyAlignment="1">
      <alignment horizontal="center" vertical="center"/>
    </xf>
    <xf numFmtId="2" fontId="2" fillId="0" borderId="2" xfId="0" applyNumberFormat="1" applyFont="1" applyBorder="1" applyAlignment="1">
      <alignment horizontal="center" vertical="center"/>
    </xf>
    <xf numFmtId="2" fontId="2" fillId="3" borderId="2"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2" fontId="2" fillId="5" borderId="2" xfId="0" applyNumberFormat="1" applyFont="1" applyFill="1" applyBorder="1" applyAlignment="1">
      <alignment horizontal="center" vertical="center"/>
    </xf>
    <xf numFmtId="2" fontId="6" fillId="4" borderId="2" xfId="0" applyNumberFormat="1" applyFont="1" applyFill="1" applyBorder="1" applyAlignment="1">
      <alignment horizontal="center" vertical="center" wrapText="1"/>
    </xf>
    <xf numFmtId="2" fontId="11" fillId="0" borderId="0" xfId="0" applyNumberFormat="1" applyFont="1" applyBorder="1" applyAlignment="1">
      <alignment horizontal="center" vertical="center"/>
    </xf>
    <xf numFmtId="2" fontId="8" fillId="4" borderId="2" xfId="0" applyNumberFormat="1" applyFont="1" applyFill="1" applyBorder="1" applyAlignment="1">
      <alignment horizontal="center" vertical="center"/>
    </xf>
    <xf numFmtId="2" fontId="0" fillId="0" borderId="2" xfId="0" applyNumberFormat="1" applyBorder="1" applyAlignment="1">
      <alignment horizontal="center" vertical="center"/>
    </xf>
    <xf numFmtId="2" fontId="0" fillId="5" borderId="2" xfId="0" applyNumberFormat="1" applyFill="1" applyBorder="1" applyAlignment="1">
      <alignment horizontal="center" vertical="center"/>
    </xf>
    <xf numFmtId="2" fontId="0" fillId="0" borderId="2" xfId="0" applyNumberFormat="1" applyFill="1" applyBorder="1" applyAlignment="1">
      <alignment horizontal="center" vertical="center"/>
    </xf>
    <xf numFmtId="2" fontId="6" fillId="4" borderId="2" xfId="0" applyNumberFormat="1" applyFont="1" applyFill="1" applyBorder="1" applyAlignment="1">
      <alignment horizontal="center" vertical="center"/>
    </xf>
    <xf numFmtId="2" fontId="13" fillId="0" borderId="0" xfId="0" applyNumberFormat="1" applyFont="1" applyAlignment="1">
      <alignment horizontal="right" vertical="center"/>
    </xf>
    <xf numFmtId="2" fontId="4" fillId="2" borderId="0" xfId="1" applyNumberFormat="1" applyFont="1" applyFill="1" applyAlignment="1">
      <alignment horizontal="center" vertical="center"/>
    </xf>
    <xf numFmtId="2" fontId="1" fillId="2" borderId="0" xfId="1" applyNumberFormat="1" applyFont="1" applyFill="1" applyAlignment="1">
      <alignment horizontal="center" vertical="center"/>
    </xf>
    <xf numFmtId="2" fontId="9" fillId="2" borderId="0" xfId="1" applyNumberFormat="1" applyFont="1" applyFill="1" applyAlignment="1">
      <alignment horizontal="center" vertical="center"/>
    </xf>
    <xf numFmtId="2" fontId="1" fillId="0" borderId="0" xfId="1" applyNumberFormat="1" applyFont="1" applyAlignment="1">
      <alignment horizontal="center" vertical="center"/>
    </xf>
    <xf numFmtId="2" fontId="4" fillId="0" borderId="0" xfId="1" applyNumberFormat="1" applyFont="1" applyAlignment="1">
      <alignment horizontal="center" vertical="center"/>
    </xf>
    <xf numFmtId="2" fontId="4" fillId="0" borderId="6" xfId="1" applyNumberFormat="1" applyFont="1" applyBorder="1" applyAlignment="1">
      <alignment horizontal="center" vertical="center"/>
    </xf>
    <xf numFmtId="2" fontId="4" fillId="0" borderId="8" xfId="1" applyNumberFormat="1" applyFont="1" applyBorder="1" applyAlignment="1">
      <alignment horizontal="center" vertical="center"/>
    </xf>
    <xf numFmtId="2" fontId="4" fillId="0" borderId="10" xfId="1" applyNumberFormat="1" applyFont="1" applyBorder="1" applyAlignment="1">
      <alignment horizontal="center" vertical="center"/>
    </xf>
    <xf numFmtId="2" fontId="0" fillId="4" borderId="2" xfId="0" applyNumberFormat="1" applyFill="1" applyBorder="1" applyAlignment="1">
      <alignment horizontal="center" vertical="center"/>
    </xf>
    <xf numFmtId="2" fontId="13" fillId="4" borderId="0" xfId="0" applyNumberFormat="1" applyFont="1" applyFill="1" applyAlignment="1">
      <alignment horizontal="center" vertical="center"/>
    </xf>
    <xf numFmtId="0" fontId="0" fillId="0" borderId="0" xfId="0" applyNumberFormat="1" applyAlignment="1">
      <alignment horizontal="center"/>
    </xf>
    <xf numFmtId="0" fontId="0" fillId="0" borderId="2" xfId="0" applyNumberFormat="1" applyBorder="1" applyAlignment="1">
      <alignment horizontal="center" vertical="center" wrapText="1"/>
    </xf>
    <xf numFmtId="0" fontId="0" fillId="5" borderId="2" xfId="0" applyNumberFormat="1" applyFill="1" applyBorder="1" applyAlignment="1">
      <alignment horizontal="center" vertical="center" wrapText="1"/>
    </xf>
    <xf numFmtId="0" fontId="0" fillId="0" borderId="2" xfId="0" applyNumberFormat="1" applyFill="1" applyBorder="1" applyAlignment="1">
      <alignment horizontal="center" vertical="center" wrapText="1"/>
    </xf>
    <xf numFmtId="0" fontId="6" fillId="4" borderId="2" xfId="1" applyNumberFormat="1" applyFont="1" applyFill="1" applyBorder="1" applyAlignment="1">
      <alignment horizontal="center" vertical="center"/>
    </xf>
    <xf numFmtId="0" fontId="0" fillId="0" borderId="2" xfId="0" applyNumberFormat="1" applyFill="1" applyBorder="1" applyAlignment="1">
      <alignment horizontal="center" vertical="center"/>
    </xf>
    <xf numFmtId="0" fontId="12" fillId="0" borderId="0" xfId="0" applyNumberFormat="1" applyFont="1" applyAlignment="1">
      <alignment horizontal="center"/>
    </xf>
    <xf numFmtId="0" fontId="10" fillId="2" borderId="0" xfId="1" applyNumberFormat="1" applyFont="1" applyFill="1" applyAlignment="1">
      <alignment horizontal="center" vertical="center"/>
    </xf>
    <xf numFmtId="0" fontId="3" fillId="2" borderId="0" xfId="1" applyNumberFormat="1" applyFont="1" applyFill="1" applyAlignment="1">
      <alignment horizontal="center" vertical="center"/>
    </xf>
    <xf numFmtId="0" fontId="3" fillId="0" borderId="1" xfId="1" applyNumberFormat="1" applyFont="1" applyFill="1" applyBorder="1" applyAlignment="1">
      <alignment horizontal="center" vertical="center"/>
    </xf>
    <xf numFmtId="0" fontId="3" fillId="0" borderId="0" xfId="1" applyNumberFormat="1" applyFont="1" applyAlignment="1">
      <alignment horizontal="center" vertical="center"/>
    </xf>
    <xf numFmtId="0" fontId="3" fillId="0" borderId="5" xfId="1" applyNumberFormat="1" applyFont="1" applyBorder="1" applyAlignment="1">
      <alignment horizontal="center" vertical="center"/>
    </xf>
    <xf numFmtId="0" fontId="3" fillId="0" borderId="7" xfId="1" applyNumberFormat="1" applyFont="1" applyBorder="1" applyAlignment="1">
      <alignment horizontal="center" vertical="center"/>
    </xf>
    <xf numFmtId="0" fontId="3" fillId="0" borderId="9" xfId="1" applyNumberFormat="1" applyFont="1" applyBorder="1" applyAlignment="1">
      <alignment horizontal="center" vertical="center"/>
    </xf>
    <xf numFmtId="0" fontId="12" fillId="0" borderId="0" xfId="0" applyFont="1" applyAlignment="1">
      <alignment vertical="center"/>
    </xf>
    <xf numFmtId="0" fontId="2" fillId="0" borderId="11" xfId="0" applyFont="1" applyBorder="1" applyAlignment="1">
      <alignment vertical="center" wrapText="1"/>
    </xf>
    <xf numFmtId="0" fontId="14" fillId="0" borderId="11" xfId="0" applyFont="1" applyBorder="1" applyAlignment="1">
      <alignment vertical="center" wrapText="1"/>
    </xf>
    <xf numFmtId="0" fontId="2" fillId="0" borderId="11" xfId="0" applyFont="1" applyBorder="1" applyAlignment="1">
      <alignment horizontal="center" vertical="center" wrapText="1"/>
    </xf>
    <xf numFmtId="3" fontId="2" fillId="0" borderId="11" xfId="0" applyNumberFormat="1" applyFont="1" applyBorder="1" applyAlignment="1">
      <alignment horizontal="center" vertical="center"/>
    </xf>
    <xf numFmtId="2" fontId="2" fillId="0" borderId="11" xfId="0" applyNumberFormat="1" applyFont="1" applyBorder="1" applyAlignment="1">
      <alignment horizontal="center" vertical="center"/>
    </xf>
    <xf numFmtId="0" fontId="0" fillId="0" borderId="11" xfId="0" applyNumberFormat="1" applyBorder="1" applyAlignment="1">
      <alignment horizontal="center" vertical="center" wrapText="1"/>
    </xf>
    <xf numFmtId="2" fontId="0" fillId="0" borderId="11" xfId="0" applyNumberFormat="1" applyBorder="1" applyAlignment="1">
      <alignment horizontal="center" vertical="center"/>
    </xf>
    <xf numFmtId="2" fontId="0" fillId="4" borderId="11" xfId="0" applyNumberFormat="1" applyFill="1" applyBorder="1" applyAlignment="1">
      <alignment horizontal="center" vertical="center"/>
    </xf>
    <xf numFmtId="0" fontId="0" fillId="0" borderId="11" xfId="0" applyBorder="1" applyAlignment="1">
      <alignment vertical="center" wrapText="1"/>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2" fontId="11" fillId="0" borderId="1" xfId="0" applyNumberFormat="1" applyFont="1" applyBorder="1" applyAlignment="1">
      <alignment horizontal="center" vertical="center" wrapText="1"/>
    </xf>
    <xf numFmtId="0" fontId="11" fillId="2" borderId="1" xfId="0" applyNumberFormat="1"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2" fontId="11" fillId="6" borderId="1" xfId="0" applyNumberFormat="1" applyFont="1" applyFill="1" applyBorder="1" applyAlignment="1">
      <alignment horizontal="center" vertical="center" wrapText="1"/>
    </xf>
    <xf numFmtId="0" fontId="13" fillId="0" borderId="1" xfId="0" applyFont="1" applyBorder="1" applyAlignment="1">
      <alignment vertical="center"/>
    </xf>
    <xf numFmtId="0" fontId="0" fillId="5" borderId="2" xfId="0" applyFill="1" applyBorder="1" applyAlignment="1">
      <alignment vertical="center" wrapText="1"/>
    </xf>
    <xf numFmtId="2" fontId="9" fillId="2" borderId="1" xfId="1" applyNumberFormat="1" applyFont="1" applyFill="1" applyBorder="1" applyAlignment="1">
      <alignment horizontal="center" vertical="center"/>
    </xf>
    <xf numFmtId="0" fontId="0" fillId="0" borderId="2" xfId="0" applyBorder="1" applyAlignment="1">
      <alignment vertical="center" wrapText="1"/>
    </xf>
    <xf numFmtId="0" fontId="3" fillId="0" borderId="0" xfId="1" applyNumberFormat="1" applyFont="1" applyFill="1" applyAlignment="1">
      <alignment horizontal="center" vertical="center"/>
    </xf>
    <xf numFmtId="43" fontId="4" fillId="0" borderId="3" xfId="1" applyFont="1" applyBorder="1" applyAlignment="1">
      <alignment horizontal="center" vertical="center"/>
    </xf>
    <xf numFmtId="43" fontId="4" fillId="0" borderId="4" xfId="1" applyFont="1" applyBorder="1" applyAlignment="1">
      <alignment horizontal="center" vertical="center"/>
    </xf>
    <xf numFmtId="0" fontId="15" fillId="0" borderId="0" xfId="0" applyFont="1"/>
    <xf numFmtId="0" fontId="10" fillId="0" borderId="0" xfId="0" applyFont="1"/>
    <xf numFmtId="0" fontId="16" fillId="0" borderId="0" xfId="0" applyFont="1"/>
    <xf numFmtId="0" fontId="10" fillId="0" borderId="0" xfId="0" applyFont="1" applyAlignment="1">
      <alignment horizontal="center"/>
    </xf>
    <xf numFmtId="0" fontId="10" fillId="0" borderId="0" xfId="0" applyFont="1" applyAlignment="1">
      <alignment horizontal="center" vertical="center"/>
    </xf>
    <xf numFmtId="0" fontId="17" fillId="0" borderId="11" xfId="0" applyFont="1" applyBorder="1" applyAlignment="1">
      <alignment vertical="center" wrapText="1"/>
    </xf>
    <xf numFmtId="0" fontId="10" fillId="0" borderId="2" xfId="0" applyFont="1" applyBorder="1" applyAlignment="1">
      <alignment horizontal="center" vertical="center"/>
    </xf>
    <xf numFmtId="0" fontId="17" fillId="3" borderId="2" xfId="0" applyFont="1" applyFill="1" applyBorder="1" applyAlignment="1">
      <alignment vertical="center" wrapText="1"/>
    </xf>
    <xf numFmtId="0" fontId="17" fillId="0" borderId="2" xfId="0" applyFont="1" applyBorder="1" applyAlignment="1">
      <alignment vertical="center" wrapText="1"/>
    </xf>
    <xf numFmtId="0" fontId="17" fillId="0" borderId="2" xfId="0" applyFont="1" applyFill="1" applyBorder="1" applyAlignment="1">
      <alignment vertical="center" wrapText="1"/>
    </xf>
    <xf numFmtId="0" fontId="17" fillId="5" borderId="2" xfId="0" applyFont="1" applyFill="1" applyBorder="1" applyAlignment="1">
      <alignment vertical="center" wrapText="1"/>
    </xf>
    <xf numFmtId="0" fontId="18" fillId="4" borderId="2" xfId="0" applyFont="1" applyFill="1" applyBorder="1" applyAlignment="1">
      <alignment horizontal="center" vertical="center"/>
    </xf>
    <xf numFmtId="0" fontId="13" fillId="0" borderId="0" xfId="0" applyFont="1" applyAlignment="1">
      <alignment horizontal="center"/>
    </xf>
  </cellXfs>
  <cellStyles count="3">
    <cellStyle name="Normaali" xfId="0" builtinId="0"/>
    <cellStyle name="Pilkku" xfId="1" builtinId="3"/>
    <cellStyle name="Valuut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2"/>
  <sheetViews>
    <sheetView tabSelected="1" topLeftCell="A4" zoomScale="99" zoomScaleNormal="99" workbookViewId="0">
      <selection activeCell="B6" sqref="B6"/>
    </sheetView>
  </sheetViews>
  <sheetFormatPr defaultRowHeight="15" x14ac:dyDescent="0.25"/>
  <cols>
    <col min="1" max="1" width="9.140625" style="94"/>
    <col min="2" max="2" width="32.5703125" style="92" customWidth="1"/>
    <col min="3" max="3" width="37" customWidth="1"/>
    <col min="4" max="4" width="84.140625" customWidth="1"/>
    <col min="5" max="5" width="22.140625" style="1" customWidth="1"/>
    <col min="6" max="6" width="17.28515625" style="9" customWidth="1"/>
    <col min="7" max="7" width="62.42578125" customWidth="1"/>
    <col min="8" max="8" width="15.7109375" style="29" customWidth="1"/>
    <col min="9" max="9" width="14.28515625" style="29" customWidth="1"/>
    <col min="10" max="10" width="25.7109375" style="1" customWidth="1"/>
    <col min="11" max="11" width="27.85546875" style="52" customWidth="1"/>
    <col min="12" max="12" width="18.85546875" style="29" customWidth="1"/>
    <col min="13" max="13" width="16.42578125" style="29" customWidth="1"/>
    <col min="14" max="14" width="41" customWidth="1"/>
  </cols>
  <sheetData>
    <row r="1" spans="1:14" ht="19.5" x14ac:dyDescent="0.3">
      <c r="A1" s="91" t="s">
        <v>0</v>
      </c>
    </row>
    <row r="2" spans="1:14" ht="17.25" x14ac:dyDescent="0.3">
      <c r="A2" s="93" t="s">
        <v>40</v>
      </c>
    </row>
    <row r="3" spans="1:14" ht="17.25" x14ac:dyDescent="0.3">
      <c r="B3" s="93"/>
    </row>
    <row r="4" spans="1:14" s="66" customFormat="1" ht="32.25" thickBot="1" x14ac:dyDescent="0.3">
      <c r="A4" s="78" t="s">
        <v>95</v>
      </c>
      <c r="B4" s="76" t="s">
        <v>64</v>
      </c>
      <c r="C4" s="77" t="s">
        <v>63</v>
      </c>
      <c r="D4" s="76" t="s">
        <v>1</v>
      </c>
      <c r="E4" s="78" t="s">
        <v>2</v>
      </c>
      <c r="F4" s="79" t="s">
        <v>62</v>
      </c>
      <c r="G4" s="76" t="s">
        <v>3</v>
      </c>
      <c r="H4" s="80" t="s">
        <v>61</v>
      </c>
      <c r="I4" s="80" t="s">
        <v>60</v>
      </c>
      <c r="J4" s="79" t="s">
        <v>69</v>
      </c>
      <c r="K4" s="81" t="s">
        <v>59</v>
      </c>
      <c r="L4" s="82" t="s">
        <v>58</v>
      </c>
      <c r="M4" s="83" t="s">
        <v>85</v>
      </c>
      <c r="N4" s="84" t="s">
        <v>47</v>
      </c>
    </row>
    <row r="5" spans="1:14" s="15" customFormat="1" ht="67.5" customHeight="1" x14ac:dyDescent="0.25">
      <c r="A5" s="95">
        <v>1</v>
      </c>
      <c r="B5" s="96" t="s">
        <v>4</v>
      </c>
      <c r="C5" s="68" t="s">
        <v>65</v>
      </c>
      <c r="D5" s="67" t="s">
        <v>44</v>
      </c>
      <c r="E5" s="69" t="s">
        <v>5</v>
      </c>
      <c r="F5" s="70">
        <v>400</v>
      </c>
      <c r="G5" s="67" t="s">
        <v>46</v>
      </c>
      <c r="H5" s="71">
        <v>3500</v>
      </c>
      <c r="I5" s="71">
        <v>3500</v>
      </c>
      <c r="J5" s="69" t="s">
        <v>73</v>
      </c>
      <c r="K5" s="72" t="s">
        <v>66</v>
      </c>
      <c r="L5" s="73">
        <v>0</v>
      </c>
      <c r="M5" s="74">
        <v>0</v>
      </c>
      <c r="N5" s="75" t="s">
        <v>89</v>
      </c>
    </row>
    <row r="6" spans="1:14" s="15" customFormat="1" ht="189" customHeight="1" x14ac:dyDescent="0.25">
      <c r="A6" s="97">
        <v>2</v>
      </c>
      <c r="B6" s="98" t="s">
        <v>6</v>
      </c>
      <c r="C6" s="16" t="s">
        <v>7</v>
      </c>
      <c r="D6" s="16" t="s">
        <v>42</v>
      </c>
      <c r="E6" s="17" t="s">
        <v>8</v>
      </c>
      <c r="F6" s="11">
        <v>480</v>
      </c>
      <c r="G6" s="21" t="s">
        <v>83</v>
      </c>
      <c r="H6" s="31">
        <v>5000</v>
      </c>
      <c r="I6" s="31">
        <v>2500</v>
      </c>
      <c r="J6" s="17" t="s">
        <v>84</v>
      </c>
      <c r="K6" s="54" t="s">
        <v>68</v>
      </c>
      <c r="L6" s="38">
        <v>5000</v>
      </c>
      <c r="M6" s="50">
        <v>2000</v>
      </c>
      <c r="N6" s="18" t="s">
        <v>70</v>
      </c>
    </row>
    <row r="7" spans="1:14" s="15" customFormat="1" ht="368.25" customHeight="1" x14ac:dyDescent="0.25">
      <c r="A7" s="97">
        <v>3</v>
      </c>
      <c r="B7" s="99" t="s">
        <v>9</v>
      </c>
      <c r="C7" s="13" t="s">
        <v>10</v>
      </c>
      <c r="D7" s="13" t="s">
        <v>41</v>
      </c>
      <c r="E7" s="14" t="s">
        <v>11</v>
      </c>
      <c r="F7" s="10">
        <v>2000</v>
      </c>
      <c r="G7" s="13" t="s">
        <v>12</v>
      </c>
      <c r="H7" s="30">
        <v>116581.16</v>
      </c>
      <c r="I7" s="30">
        <v>16163.9</v>
      </c>
      <c r="J7" s="14" t="s">
        <v>13</v>
      </c>
      <c r="K7" s="53" t="s">
        <v>71</v>
      </c>
      <c r="L7" s="37"/>
      <c r="M7" s="50"/>
      <c r="N7" s="87" t="s">
        <v>94</v>
      </c>
    </row>
    <row r="8" spans="1:14" s="15" customFormat="1" ht="303.75" customHeight="1" x14ac:dyDescent="0.25">
      <c r="A8" s="97">
        <v>4</v>
      </c>
      <c r="B8" s="98" t="s">
        <v>14</v>
      </c>
      <c r="C8" s="16" t="s">
        <v>15</v>
      </c>
      <c r="D8" s="16" t="s">
        <v>16</v>
      </c>
      <c r="E8" s="17" t="s">
        <v>17</v>
      </c>
      <c r="F8" s="11">
        <v>30</v>
      </c>
      <c r="G8" s="16" t="s">
        <v>18</v>
      </c>
      <c r="H8" s="31">
        <v>2500</v>
      </c>
      <c r="I8" s="31">
        <v>2500</v>
      </c>
      <c r="J8" s="17" t="s">
        <v>73</v>
      </c>
      <c r="K8" s="54" t="s">
        <v>72</v>
      </c>
      <c r="L8" s="38">
        <v>0</v>
      </c>
      <c r="M8" s="50">
        <v>0</v>
      </c>
      <c r="N8" s="85" t="s">
        <v>92</v>
      </c>
    </row>
    <row r="9" spans="1:14" s="15" customFormat="1" ht="254.45" customHeight="1" x14ac:dyDescent="0.25">
      <c r="A9" s="97">
        <v>5</v>
      </c>
      <c r="B9" s="100" t="s">
        <v>23</v>
      </c>
      <c r="C9" s="25" t="s">
        <v>24</v>
      </c>
      <c r="D9" s="25" t="s">
        <v>25</v>
      </c>
      <c r="E9" s="26" t="s">
        <v>26</v>
      </c>
      <c r="F9" s="27">
        <v>200</v>
      </c>
      <c r="G9" s="25" t="s">
        <v>27</v>
      </c>
      <c r="H9" s="32">
        <v>4500</v>
      </c>
      <c r="I9" s="32">
        <v>4500</v>
      </c>
      <c r="J9" s="26" t="s">
        <v>73</v>
      </c>
      <c r="K9" s="55" t="s">
        <v>74</v>
      </c>
      <c r="L9" s="39">
        <v>3800</v>
      </c>
      <c r="M9" s="50">
        <v>1520</v>
      </c>
      <c r="N9" s="28" t="s">
        <v>87</v>
      </c>
    </row>
    <row r="10" spans="1:14" s="15" customFormat="1" ht="222.75" customHeight="1" x14ac:dyDescent="0.25">
      <c r="A10" s="97">
        <v>6</v>
      </c>
      <c r="B10" s="101" t="s">
        <v>28</v>
      </c>
      <c r="C10" s="22" t="s">
        <v>29</v>
      </c>
      <c r="D10" s="22" t="s">
        <v>43</v>
      </c>
      <c r="E10" s="23" t="s">
        <v>30</v>
      </c>
      <c r="F10" s="24">
        <v>400</v>
      </c>
      <c r="G10" s="22" t="s">
        <v>31</v>
      </c>
      <c r="H10" s="33">
        <v>4800</v>
      </c>
      <c r="I10" s="33">
        <v>4800</v>
      </c>
      <c r="J10" s="23" t="s">
        <v>73</v>
      </c>
      <c r="K10" s="54" t="s">
        <v>75</v>
      </c>
      <c r="L10" s="38">
        <v>3100</v>
      </c>
      <c r="M10" s="50">
        <v>1240</v>
      </c>
      <c r="N10" s="85" t="s">
        <v>87</v>
      </c>
    </row>
    <row r="11" spans="1:14" s="15" customFormat="1" ht="409.5" customHeight="1" x14ac:dyDescent="0.25">
      <c r="A11" s="97">
        <v>7</v>
      </c>
      <c r="B11" s="100" t="s">
        <v>32</v>
      </c>
      <c r="C11" s="25" t="s">
        <v>33</v>
      </c>
      <c r="D11" s="25" t="s">
        <v>76</v>
      </c>
      <c r="E11" s="26" t="s">
        <v>34</v>
      </c>
      <c r="F11" s="27" t="s">
        <v>77</v>
      </c>
      <c r="G11" s="25" t="s">
        <v>78</v>
      </c>
      <c r="H11" s="32">
        <v>6300</v>
      </c>
      <c r="I11" s="32">
        <v>6000</v>
      </c>
      <c r="J11" s="26" t="s">
        <v>81</v>
      </c>
      <c r="K11" s="55" t="s">
        <v>79</v>
      </c>
      <c r="L11" s="39">
        <v>3240</v>
      </c>
      <c r="M11" s="50">
        <v>1296</v>
      </c>
      <c r="N11" s="28" t="s">
        <v>88</v>
      </c>
    </row>
    <row r="12" spans="1:14" s="20" customFormat="1" ht="12.75" x14ac:dyDescent="0.25">
      <c r="A12" s="102"/>
      <c r="B12" s="2" t="s">
        <v>45</v>
      </c>
      <c r="C12" s="2"/>
      <c r="D12" s="19"/>
      <c r="E12" s="3"/>
      <c r="F12" s="3"/>
      <c r="G12" s="4"/>
      <c r="H12" s="36"/>
      <c r="I12" s="34"/>
      <c r="J12" s="5"/>
      <c r="K12" s="56"/>
      <c r="L12" s="40"/>
      <c r="M12" s="40"/>
      <c r="N12" s="19"/>
    </row>
    <row r="13" spans="1:14" s="15" customFormat="1" ht="409.5" customHeight="1" x14ac:dyDescent="0.25">
      <c r="A13" s="97">
        <v>8</v>
      </c>
      <c r="B13" s="101" t="s">
        <v>19</v>
      </c>
      <c r="C13" s="22" t="s">
        <v>20</v>
      </c>
      <c r="D13" s="22" t="s">
        <v>86</v>
      </c>
      <c r="E13" s="23" t="s">
        <v>21</v>
      </c>
      <c r="F13" s="24">
        <v>60</v>
      </c>
      <c r="G13" s="22" t="s">
        <v>22</v>
      </c>
      <c r="H13" s="33">
        <v>7000</v>
      </c>
      <c r="I13" s="33">
        <v>7000</v>
      </c>
      <c r="J13" s="23" t="s">
        <v>73</v>
      </c>
      <c r="K13" s="54" t="s">
        <v>80</v>
      </c>
      <c r="L13" s="38">
        <v>0</v>
      </c>
      <c r="M13" s="50">
        <v>0</v>
      </c>
      <c r="N13" s="85" t="s">
        <v>91</v>
      </c>
    </row>
    <row r="14" spans="1:14" s="15" customFormat="1" ht="87.75" customHeight="1" x14ac:dyDescent="0.25">
      <c r="A14" s="97">
        <v>9</v>
      </c>
      <c r="B14" s="100" t="s">
        <v>35</v>
      </c>
      <c r="C14" s="25" t="s">
        <v>36</v>
      </c>
      <c r="D14" s="25" t="s">
        <v>37</v>
      </c>
      <c r="E14" s="26" t="s">
        <v>38</v>
      </c>
      <c r="F14" s="27">
        <v>400</v>
      </c>
      <c r="G14" s="25" t="s">
        <v>39</v>
      </c>
      <c r="H14" s="32">
        <v>8000</v>
      </c>
      <c r="I14" s="32">
        <v>8000</v>
      </c>
      <c r="J14" s="26" t="s">
        <v>73</v>
      </c>
      <c r="K14" s="57" t="s">
        <v>82</v>
      </c>
      <c r="L14" s="39">
        <v>0</v>
      </c>
      <c r="M14" s="50">
        <v>0</v>
      </c>
      <c r="N14" s="28" t="s">
        <v>93</v>
      </c>
    </row>
    <row r="15" spans="1:14" s="8" customFormat="1" ht="15.75" x14ac:dyDescent="0.25">
      <c r="A15" s="103"/>
      <c r="B15" s="6"/>
      <c r="C15" s="6"/>
      <c r="D15" s="6"/>
      <c r="E15" s="7"/>
      <c r="F15" s="12"/>
      <c r="G15" s="6"/>
      <c r="H15" s="35"/>
      <c r="I15" s="35">
        <v>54963.9</v>
      </c>
      <c r="J15" s="7"/>
      <c r="K15" s="58"/>
      <c r="L15" s="41" t="s">
        <v>48</v>
      </c>
      <c r="M15" s="51">
        <f>SUM(M5:M14)</f>
        <v>6056</v>
      </c>
    </row>
    <row r="18" spans="11:12" x14ac:dyDescent="0.25">
      <c r="K18" s="59" t="s">
        <v>49</v>
      </c>
      <c r="L18" s="42">
        <v>120000</v>
      </c>
    </row>
    <row r="19" spans="11:12" x14ac:dyDescent="0.25">
      <c r="K19" s="60" t="s">
        <v>50</v>
      </c>
      <c r="L19" s="43">
        <v>9000</v>
      </c>
    </row>
    <row r="20" spans="11:12" x14ac:dyDescent="0.25">
      <c r="K20" s="60" t="s">
        <v>51</v>
      </c>
      <c r="L20" s="43">
        <v>1120</v>
      </c>
    </row>
    <row r="21" spans="11:12" x14ac:dyDescent="0.25">
      <c r="K21" s="60" t="s">
        <v>52</v>
      </c>
      <c r="L21" s="43">
        <v>35631.4</v>
      </c>
    </row>
    <row r="22" spans="11:12" x14ac:dyDescent="0.25">
      <c r="K22" s="60" t="s">
        <v>53</v>
      </c>
      <c r="L22" s="43">
        <v>2410</v>
      </c>
    </row>
    <row r="23" spans="11:12" x14ac:dyDescent="0.25">
      <c r="K23" s="88" t="s">
        <v>90</v>
      </c>
      <c r="L23" s="44">
        <v>500</v>
      </c>
    </row>
    <row r="24" spans="11:12" ht="15.75" thickBot="1" x14ac:dyDescent="0.3">
      <c r="K24" s="61" t="s">
        <v>67</v>
      </c>
      <c r="L24" s="86">
        <f>M15</f>
        <v>6056</v>
      </c>
    </row>
    <row r="25" spans="11:12" x14ac:dyDescent="0.25">
      <c r="K25" s="59" t="s">
        <v>54</v>
      </c>
      <c r="L25" s="42">
        <f>L18-L19-L20-L21-L22-L23-L24</f>
        <v>65282.600000000006</v>
      </c>
    </row>
    <row r="26" spans="11:12" x14ac:dyDescent="0.25">
      <c r="K26" s="62"/>
      <c r="L26" s="45"/>
    </row>
    <row r="27" spans="11:12" ht="15.75" thickBot="1" x14ac:dyDescent="0.3">
      <c r="K27" s="62"/>
      <c r="L27" s="46"/>
    </row>
    <row r="28" spans="11:12" x14ac:dyDescent="0.25">
      <c r="K28" s="89" t="s">
        <v>55</v>
      </c>
      <c r="L28" s="90"/>
    </row>
    <row r="29" spans="11:12" x14ac:dyDescent="0.25">
      <c r="K29" s="63" t="s">
        <v>56</v>
      </c>
      <c r="L29" s="47">
        <v>64000</v>
      </c>
    </row>
    <row r="30" spans="11:12" x14ac:dyDescent="0.25">
      <c r="K30" s="63" t="s">
        <v>57</v>
      </c>
      <c r="L30" s="47">
        <v>5000</v>
      </c>
    </row>
    <row r="31" spans="11:12" x14ac:dyDescent="0.25">
      <c r="K31" s="64" t="s">
        <v>52</v>
      </c>
      <c r="L31" s="48">
        <v>18800</v>
      </c>
    </row>
    <row r="32" spans="11:12" ht="15.75" thickBot="1" x14ac:dyDescent="0.3">
      <c r="K32" s="65" t="s">
        <v>54</v>
      </c>
      <c r="L32" s="49">
        <f>SUM(L29:L31)</f>
        <v>87800</v>
      </c>
    </row>
  </sheetData>
  <mergeCells count="1">
    <mergeCell ref="K28:L28"/>
  </mergeCells>
  <pageMargins left="0.7" right="0.7" top="0.75" bottom="0.75" header="0.3" footer="0.3"/>
  <pageSetup paperSize="9" scale="3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Raportti</vt:lpstr>
      <vt:lpstr>Raportti!Tulostusalue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Elo Heidi</cp:lastModifiedBy>
  <cp:lastPrinted>2022-10-28T07:03:54Z</cp:lastPrinted>
  <dcterms:created xsi:type="dcterms:W3CDTF">2022-10-25T11:37:06Z</dcterms:created>
  <dcterms:modified xsi:type="dcterms:W3CDTF">2022-11-02T07:39:02Z</dcterms:modified>
</cp:coreProperties>
</file>