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e8922el\Documents\Avustukset\Tanjan perintö\Kohdennettu erityisavustus\"/>
    </mc:Choice>
  </mc:AlternateContent>
  <xr:revisionPtr revIDLastSave="0" documentId="13_ncr:1_{6C0F920E-47FF-442C-AC0D-3D8D35736024}" xr6:coauthVersionLast="47" xr6:coauthVersionMax="47" xr10:uidLastSave="{00000000-0000-0000-0000-000000000000}"/>
  <bookViews>
    <workbookView xWindow="-110" yWindow="-110" windowWidth="19420" windowHeight="10420" xr2:uid="{00000000-000D-0000-FFFF-FFFF00000000}"/>
  </bookViews>
  <sheets>
    <sheet name="Raportti" sheetId="1" r:id="rId1"/>
  </sheets>
  <definedNames>
    <definedName name="_xlnm.Print_Area" localSheetId="0">Raportti!$B$1:$N$10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5" i="1" l="1"/>
  <c r="M9" i="1"/>
  <c r="M17" i="1" s="1"/>
  <c r="M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Kulta 2</author>
  </authors>
  <commentList>
    <comment ref="B4" authorId="0" shapeId="0" xr:uid="{00000000-0006-0000-0000-000001000000}">
      <text>
        <r>
          <rPr>
            <sz val="11"/>
            <color indexed="8"/>
            <rFont val="Calibri"/>
            <family val="2"/>
            <scheme val="minor"/>
          </rPr>
          <t>yhteystiedot_hakijan_nimi</t>
        </r>
      </text>
    </comment>
    <comment ref="C4" authorId="0" shapeId="0" xr:uid="{00000000-0006-0000-0000-000002000000}">
      <text>
        <r>
          <rPr>
            <sz val="11"/>
            <color indexed="8"/>
            <rFont val="Calibri"/>
            <family val="2"/>
            <scheme val="minor"/>
          </rPr>
          <t>anottavan_avustuksen_kayttotarkoitus</t>
        </r>
      </text>
    </comment>
    <comment ref="D4" authorId="0" shapeId="0" xr:uid="{00000000-0006-0000-0000-000003000000}">
      <text>
        <r>
          <rPr>
            <sz val="11"/>
            <color indexed="8"/>
            <rFont val="Calibri"/>
            <family val="2"/>
            <scheme val="minor"/>
          </rPr>
          <t>kayttotarkoitus_tarkempi_kuvaus_max_2000_merkkia</t>
        </r>
      </text>
    </comment>
    <comment ref="E4" authorId="0" shapeId="0" xr:uid="{00000000-0006-0000-0000-000004000000}">
      <text>
        <r>
          <rPr>
            <sz val="11"/>
            <color indexed="8"/>
            <rFont val="Calibri"/>
            <family val="2"/>
            <scheme val="minor"/>
          </rPr>
          <t>ajankohta</t>
        </r>
      </text>
    </comment>
    <comment ref="F4" authorId="0" shapeId="0" xr:uid="{00000000-0006-0000-0000-000005000000}">
      <text>
        <r>
          <rPr>
            <sz val="11"/>
            <color indexed="8"/>
            <rFont val="Calibri"/>
            <family val="2"/>
            <scheme val="minor"/>
          </rPr>
          <t>arvioitu_osallistujamaara</t>
        </r>
      </text>
    </comment>
    <comment ref="G4" authorId="0" shapeId="0" xr:uid="{00000000-0006-0000-0000-000007000000}">
      <text>
        <r>
          <rPr>
            <sz val="11"/>
            <color indexed="8"/>
            <rFont val="Calibri"/>
            <family val="2"/>
            <scheme val="minor"/>
          </rPr>
          <t>kustannukset</t>
        </r>
      </text>
    </comment>
    <comment ref="H4" authorId="0" shapeId="0" xr:uid="{00000000-0006-0000-0000-000008000000}">
      <text>
        <r>
          <rPr>
            <sz val="11"/>
            <color indexed="8"/>
            <rFont val="Calibri"/>
            <family val="2"/>
            <scheme val="minor"/>
          </rPr>
          <t>kustannuslaskelma</t>
        </r>
      </text>
    </comment>
    <comment ref="I4" authorId="0" shapeId="0" xr:uid="{00000000-0006-0000-0000-000009000000}">
      <text>
        <r>
          <rPr>
            <sz val="11"/>
            <color indexed="8"/>
            <rFont val="Calibri"/>
            <family val="2"/>
            <scheme val="minor"/>
          </rPr>
          <t>haettava_summa</t>
        </r>
      </text>
    </comment>
    <comment ref="J4" authorId="0" shapeId="0" xr:uid="{00000000-0006-0000-0000-00000A000000}">
      <text>
        <r>
          <rPr>
            <sz val="11"/>
            <color indexed="8"/>
            <rFont val="Calibri"/>
            <family val="2"/>
            <scheme val="minor"/>
          </rPr>
          <t>onko_samaan_tarkoitukseen_saatu_avustusta_muualta</t>
        </r>
      </text>
    </comment>
    <comment ref="M4" authorId="0" shapeId="0" xr:uid="{FC1185DE-1CDB-4C3C-A849-6464511D2744}">
      <text>
        <r>
          <rPr>
            <sz val="11"/>
            <color indexed="8"/>
            <rFont val="Calibri"/>
            <family val="2"/>
            <scheme val="minor"/>
          </rPr>
          <t>esitetty_summa</t>
        </r>
      </text>
    </comment>
  </commentList>
</comments>
</file>

<file path=xl/sharedStrings.xml><?xml version="1.0" encoding="utf-8"?>
<sst xmlns="http://schemas.openxmlformats.org/spreadsheetml/2006/main" count="62" uniqueCount="50">
  <si>
    <t>Kaupunginhallituksen avustukset: Kohdennettu erityisavustus (satunnaiset avustukset)</t>
  </si>
  <si>
    <t>Yhdistyksen tai työryhmän nimi</t>
  </si>
  <si>
    <t>Anottavan avustuksen käyttötarkoitus</t>
  </si>
  <si>
    <t>Käyttötarkoitus, tarkempi kuvaus (max. 2000 merkkiä)</t>
  </si>
  <si>
    <t>Ajankohta</t>
  </si>
  <si>
    <t>Kustannukset (€)</t>
  </si>
  <si>
    <t>Kustannuslaskelma</t>
  </si>
  <si>
    <t>Turun Kylätalo ry</t>
  </si>
  <si>
    <t>Yhdistyksen toiminnan jatkumisen turvaaminen uudessa toimitilassa.</t>
  </si>
  <si>
    <t>Olemme ylläpitäneet kaikille avointa kohtaamispaikkaa jo 10 vuotta ja todenneet, että toiminnalle on suuri tarve, ihmiset kaipaavat paikkaa ja toista ihmistä. Aiemmissa toimitiloissamme alkoi mittava julkisivuremontti kuluvan vuoden alussa, ja tämä hankaloitti toimintaamme huomattavasti. Tiloihin tuli mittavat vahingot rakennuspölystä, ja näiden selvittämisessä omistajan kanssa ongelmia, jotka johtivat vuokrasopimuksen päättämiseen ja siihen, että omistaja pidättäytyy väärin perustein maksamasta meille kuuluvaa takuuvuokrasummaa takaisin. Tällä summalla olisimme saaneet löytämämme uuden toimitilan vuokrakuluja maksettua ja saaneet tärkeän toimintamme jatkumaan. Nyt toiminta on vaarassa kaatua, kun rahaa ei ole eikä uutta toimitilaa saada käyttöön. Tällä hetkellä olemme olleet puoli vuotta väliaikaisessa väistötilassa, joka on kovin pieni ja kävijämäärä on tilan ahtauden vuoksi vähentynyt n. 40:stä alle 10:een per päivä. Jatkossa toivomme voivamme jatkaa tärkeää työtämme turkulaisten hyvinvoinnin edistämiseksi arjessa ja ruohonjuuritasolla sille sopivissa tiloissa.</t>
  </si>
  <si>
    <t>syksy 2022</t>
  </si>
  <si>
    <t>Ei</t>
  </si>
  <si>
    <t xml:space="preserve">Takuuvuokra 1344 € sekä kahden kuukauden vuokrat (syys ja loka) 672 € + 672 €, muuttokulut 250 € sekä siivous- ja remonttikulut 100 €.   </t>
  </si>
  <si>
    <t>Kansainvälinen kehittämis- ja yhteistyöyhdistys Baltic Region ry</t>
  </si>
  <si>
    <t xml:space="preserve">Baltic Region ry on sosiaali- ja kulttuuritoiminnan yhdistys.Yhdistyksen tarkoituksena on toimia heikompiosaisten tukena sekä henkisen ja fyysisen hyvinvoinnin kohottajana.Hanke toteutetaan kahdella kaupungin alueella(keskusta ja Pansio-Yrkkälä) 3.10.¿ 31.12.2022 (8 krt/kk * 3 h) ja se on on saatavilla matalalla kynnyksellä. Kerran viikossa kullakin alueella tarjoamme koulutusta ja keskusteluja onnistuneeseen suomalaiseen ruokakulttuuriin ja ruokailun merkitykseen. Ruokahankkeen tavoitteena on saada ihmiset näkemään suomalaisen ruokakulttuurin erikoispiirteet. Koulutus tarjoaa työkaluja muun muassa käytäntöjen luomiseen, perehdyttämiseen ja sitouttamiseen, viestintään, koko yhteisön osallistumiseen sekä toiminnan arviointiin. Koulutuksesta saa myös vinkkejä hyvinvointiin. Projektin valmisteluvaihe sisältää tiedotustyötä ja koulutettavan ryhmän kokoamisen. Parin ensimmäisen päivän aikana laaditaan ryhmälle sopiva harjoittelusuunnitelma sekä yhteinen infoverkko ja vaihdetaan tietoja toisten yhdistysten kanssa. Koulutuksen tarkoituksena on siirtää kulttuurikokemuksia ja osaamista uusille kohderyhmille venäjäkielisten maahanmuuttajien ja pakolaisten keskuudessa Turussa. Koulutuksen toteuttamiseen osallistuu ruoka-asiantuntijoita Suomen Keittiömestarit ry ja Maa- ja kotitalousnaiset -järjestöstä._x000D_
Hankeen aiheet: suomalaisen ruokakulttuurin ja ruokailun merkitys, pohjoismainen keittiö, järvikalaa käytetään kekseliäästi, ikäkausien tarpeiden huomioon ottaminen, maukkaat salaatit ja syötävät koristeet, kasvisruoka, gluteenitonta leivontaa, värikästä juhlapöytään. Hanke auttaa maahanmuuttajia palaamaan positiiviseen elämään ja antaa uutta kiinnostusta kulttuurielämään. Hankkeella luodaan ruokailutottumusten perusta. Luovan toiminnan prosessissa maahanmuuttajat pääsevät eroon eristyneisyydestä ja lisäävät positiivista mielialaa sekä suomalaisen kulttuurin osaaminen parantuu._x000D_
_x000D_
_x000D_
</t>
  </si>
  <si>
    <t>03.10.2022-31.12.2022</t>
  </si>
  <si>
    <t xml:space="preserve">Kulut:_x000D_
Elintarvikkeet ja materiaalit: 2260€_x000D_
Mainokset ja esitteet: 380€_x000D_
Ohjaus: 2 600€_x000D_
Matkakulut: 460€ _x000D_
Verkkosivut: 600€_x000D_
Tulot: _x000D_
Opetusmaksu 10€  (30 hlö * 10€ = 300€)_x000D_
_x000D_
</t>
  </si>
  <si>
    <t>Turun venäläinen klubi ry</t>
  </si>
  <si>
    <t>Sotaa paenneiden ukrainalisten auttaminen.</t>
  </si>
  <si>
    <t>Avustuksella autetaan sotaa paenneiden ukrainalaisia sopeuttamaan uudessa elämäntilanteessa sekä edistetään vapaa-ajan ja kulttuuripalvelujen tarjonta heidän äidinkielillään (ukraina, venäjä). Palvelu on tarkoitettu lapsille ja nuorisolle sekä lapsiperheelle mm. teatterikerhon-, draamaterapia/mielen voima kerhon-, laulukerhon-, kielikerhon-, liikuntakerhon- toimintaa jne.</t>
  </si>
  <si>
    <t>2022 v.</t>
  </si>
  <si>
    <t>Tilanvuokra (kerhot, esiintymistilat) 2500,00 euroa_x000D_
Opintomateriaali (kirjat, tarpeisto jne.) 1500,00 euroa _x000D_
Matkakulut 4000,00 euroa</t>
  </si>
  <si>
    <t>Aiemmin myönnetyt avsustukset</t>
  </si>
  <si>
    <t>Perustelut</t>
  </si>
  <si>
    <t>Sosiaali- ja terveyslautakunnan erityisavustus syksy 2021 (300e)
Yleishyödyllisen yhdistyksen toiminta-avustus 2022 (4850e)
Yleishyödyllisen yhdistyksen toiminta-avustus 2021 (4300e)</t>
  </si>
  <si>
    <t>Yleishyödyllisen yhdistyksen 
toiminta-avustus 2022 (1850e)
Maahanmuuttajayhdistysten avustus koronatoimiin (4166e)
Muun yhdistystoiminnan toiminta-avustus 2021 (4683,90e)
Yleishyödyllisen yhdistyksen toiminta-avustus 2021 (2200e)</t>
  </si>
  <si>
    <t>Arvioitu 
osallistujamäärä</t>
  </si>
  <si>
    <t>Haettava 
summa (€)</t>
  </si>
  <si>
    <t>Onko samaan tarkoitukseen 
saatu avustusta muualta?</t>
  </si>
  <si>
    <t>Hyväksyttävät kustannukset (€)</t>
  </si>
  <si>
    <t>Esitetty summa 
(€)</t>
  </si>
  <si>
    <t>Ei - uusi hakija</t>
  </si>
  <si>
    <t>YHTEENSÄ</t>
  </si>
  <si>
    <t>€</t>
  </si>
  <si>
    <t>Määräraha 2022</t>
  </si>
  <si>
    <t>jothkaups 10.3.2022 § 4</t>
  </si>
  <si>
    <t>jothkaups 7.4.2022 § 6</t>
  </si>
  <si>
    <t>jothkaups 22.6.2022 § 9</t>
  </si>
  <si>
    <t>Jää</t>
  </si>
  <si>
    <t>Määräraha Kh 4.4.2022 § 165</t>
  </si>
  <si>
    <t>Pormestari 29.3.2022 § 18</t>
  </si>
  <si>
    <t>Ehdotus 26.9.2022</t>
  </si>
  <si>
    <t>johtkaups 7.9.2022 § 11</t>
  </si>
  <si>
    <t>Avustus ukrainalaisten auttamiseksi (€)</t>
  </si>
  <si>
    <t>Kohdennetut erityisavustukset 2022/5</t>
  </si>
  <si>
    <t>Kulttuurinen koulutus 2022.  Avaimia suomalaiseen ruokakulttuuriin.</t>
  </si>
  <si>
    <t xml:space="preserve">Kh. 4.4.2022 § 165 avustus ukrainalaisten auttamiseksi </t>
  </si>
  <si>
    <t>Avustus 50% haetusta avustussummasta.</t>
  </si>
  <si>
    <t>Pyydetään lisäselvitystä ja siirretään seuraavaan kokoukseen.</t>
  </si>
  <si>
    <t>Asia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</si>
</sst>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43" formatCode="_-* #,##0.00_-;\-* #,##0.00_-;_-* &quot;-&quot;??_-;_-@_-"/>
  </numFmts>
  <fonts count="20">
    <font>
      <sz val="11"/>
      <color indexed="8"/>
      <name val="Calibri"/>
      <family val="2"/>
      <scheme val="minor"/>
    </font>
    <font>
      <sz val="11"/>
      <color theme="1"/>
      <name val="Calibri"/>
      <family val="2"/>
      <scheme val="minor"/>
    </font>
    <font>
      <sz val="11"/>
      <color indexed="8"/>
      <name val="Calibri"/>
      <family val="2"/>
      <scheme val="minor"/>
    </font>
    <font>
      <b/>
      <sz val="11"/>
      <color theme="1"/>
      <name val="Calibri"/>
      <family val="2"/>
      <scheme val="minor"/>
    </font>
    <font>
      <b/>
      <sz val="15"/>
      <color indexed="8"/>
      <name val="Calibri  "/>
    </font>
    <font>
      <sz val="11"/>
      <color indexed="8"/>
      <name val="Calibri  "/>
    </font>
    <font>
      <b/>
      <sz val="13"/>
      <color indexed="8"/>
      <name val="Calibri  "/>
    </font>
    <font>
      <b/>
      <sz val="11"/>
      <color indexed="8"/>
      <name val="Calibri  "/>
    </font>
    <font>
      <b/>
      <sz val="11"/>
      <name val="Calibri  "/>
    </font>
    <font>
      <sz val="10"/>
      <color indexed="8"/>
      <name val="Calibri  "/>
    </font>
    <font>
      <sz val="10"/>
      <color rgb="FF363636"/>
      <name val="Calibri  "/>
    </font>
    <font>
      <b/>
      <sz val="11"/>
      <name val="Calibri"/>
      <family val="2"/>
      <scheme val="minor"/>
    </font>
    <font>
      <sz val="11"/>
      <name val="Calibri"/>
      <family val="2"/>
      <scheme val="minor"/>
    </font>
    <font>
      <b/>
      <sz val="11"/>
      <color indexed="8"/>
      <name val="Calibri"/>
      <family val="2"/>
      <scheme val="minor"/>
    </font>
    <font>
      <b/>
      <sz val="10"/>
      <color indexed="8"/>
      <name val="Calibri  "/>
    </font>
    <font>
      <b/>
      <sz val="10"/>
      <name val="Calibri"/>
      <family val="2"/>
      <scheme val="minor"/>
    </font>
    <font>
      <sz val="10"/>
      <color theme="1"/>
      <name val="Calibri"/>
      <family val="2"/>
      <scheme val="minor"/>
    </font>
    <font>
      <b/>
      <sz val="10"/>
      <color indexed="8"/>
      <name val="Calibri"/>
      <family val="2"/>
    </font>
    <font>
      <sz val="10"/>
      <color indexed="8"/>
      <name val="Calibri"/>
      <family val="2"/>
    </font>
    <font>
      <b/>
      <sz val="10"/>
      <color theme="1"/>
      <name val="Calibri"/>
      <family val="2"/>
      <scheme val="minor"/>
    </font>
  </fonts>
  <fills count="6">
    <fill>
      <patternFill patternType="none"/>
    </fill>
    <fill>
      <patternFill patternType="gray125"/>
    </fill>
    <fill>
      <patternFill patternType="none">
        <fgColor indexed="22"/>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79">
    <xf numFmtId="0" fontId="0" fillId="0" borderId="0" xfId="0"/>
    <xf numFmtId="0" fontId="4" fillId="0" borderId="0" xfId="0" applyFont="1"/>
    <xf numFmtId="0" fontId="5" fillId="0" borderId="0" xfId="0" applyFont="1"/>
    <xf numFmtId="0" fontId="5" fillId="0" borderId="0" xfId="0" applyFont="1" applyAlignment="1">
      <alignment horizontal="center"/>
    </xf>
    <xf numFmtId="0" fontId="6" fillId="0" borderId="0" xfId="0" applyFont="1"/>
    <xf numFmtId="0" fontId="7" fillId="0" borderId="1" xfId="0" applyFont="1" applyBorder="1"/>
    <xf numFmtId="0" fontId="7" fillId="0" borderId="1" xfId="0" applyFont="1" applyBorder="1" applyAlignment="1">
      <alignment horizontal="center"/>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43" fontId="7" fillId="2" borderId="1" xfId="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wrapText="1"/>
    </xf>
    <xf numFmtId="0" fontId="7" fillId="0" borderId="0" xfId="0" applyFont="1"/>
    <xf numFmtId="43" fontId="11" fillId="2" borderId="0" xfId="1" applyFont="1" applyFill="1" applyAlignment="1">
      <alignment horizontal="center"/>
    </xf>
    <xf numFmtId="43" fontId="12" fillId="2" borderId="0" xfId="1" applyFont="1" applyFill="1" applyAlignment="1">
      <alignment horizontal="center" vertical="center"/>
    </xf>
    <xf numFmtId="43" fontId="2" fillId="2" borderId="0" xfId="1" applyFont="1" applyFill="1" applyAlignment="1">
      <alignment horizontal="center" vertical="center"/>
    </xf>
    <xf numFmtId="43" fontId="3" fillId="2" borderId="0" xfId="1" applyFont="1" applyFill="1" applyAlignment="1">
      <alignment horizontal="center" vertical="center"/>
    </xf>
    <xf numFmtId="43" fontId="2" fillId="0" borderId="0" xfId="1" applyFont="1" applyAlignment="1">
      <alignment horizontal="center" vertical="center"/>
    </xf>
    <xf numFmtId="43" fontId="3" fillId="0" borderId="0" xfId="1" applyFont="1" applyAlignment="1">
      <alignment horizontal="center"/>
    </xf>
    <xf numFmtId="43" fontId="2" fillId="0" borderId="6" xfId="1" applyFont="1" applyBorder="1" applyAlignment="1">
      <alignment horizontal="center" vertical="center"/>
    </xf>
    <xf numFmtId="43" fontId="3" fillId="0" borderId="7" xfId="1" applyFont="1" applyBorder="1" applyAlignment="1">
      <alignment horizontal="center"/>
    </xf>
    <xf numFmtId="43" fontId="2" fillId="0" borderId="8" xfId="1" applyFont="1" applyBorder="1" applyAlignment="1">
      <alignment horizontal="center" vertical="center"/>
    </xf>
    <xf numFmtId="43" fontId="3" fillId="0" borderId="9" xfId="1" applyFont="1" applyBorder="1" applyAlignment="1">
      <alignment horizontal="center"/>
    </xf>
    <xf numFmtId="43" fontId="13" fillId="2" borderId="0" xfId="1" applyFont="1" applyFill="1" applyAlignment="1">
      <alignment horizontal="center" vertical="center"/>
    </xf>
    <xf numFmtId="43" fontId="1" fillId="2" borderId="0" xfId="1" applyFont="1" applyFill="1" applyAlignment="1">
      <alignment horizontal="center" vertical="center"/>
    </xf>
    <xf numFmtId="43" fontId="12" fillId="2" borderId="0" xfId="1" applyFont="1" applyFill="1" applyAlignment="1">
      <alignment horizontal="right"/>
    </xf>
    <xf numFmtId="43" fontId="1" fillId="0" borderId="0" xfId="1" applyFont="1" applyAlignment="1">
      <alignment horizontal="center"/>
    </xf>
    <xf numFmtId="43" fontId="2" fillId="0" borderId="10" xfId="1" applyFont="1" applyBorder="1" applyAlignment="1">
      <alignment horizontal="center" vertical="center"/>
    </xf>
    <xf numFmtId="43" fontId="3" fillId="0" borderId="11" xfId="1" applyFont="1" applyBorder="1" applyAlignment="1">
      <alignment horizontal="center"/>
    </xf>
    <xf numFmtId="0" fontId="9" fillId="0" borderId="3" xfId="0" applyFont="1" applyBorder="1" applyAlignment="1">
      <alignment vertical="top" wrapText="1"/>
    </xf>
    <xf numFmtId="3" fontId="9" fillId="0" borderId="3" xfId="0" applyNumberFormat="1" applyFont="1" applyBorder="1" applyAlignment="1">
      <alignment horizontal="center" vertical="top"/>
    </xf>
    <xf numFmtId="4" fontId="9" fillId="0" borderId="3" xfId="0" applyNumberFormat="1" applyFont="1" applyBorder="1" applyAlignment="1">
      <alignment horizontal="center" vertical="top"/>
    </xf>
    <xf numFmtId="0" fontId="9" fillId="0" borderId="3" xfId="0" applyFont="1" applyBorder="1" applyAlignment="1">
      <alignment horizontal="center" vertical="top" wrapText="1"/>
    </xf>
    <xf numFmtId="0" fontId="10" fillId="0" borderId="3" xfId="0" applyFont="1" applyBorder="1" applyAlignment="1">
      <alignment horizontal="center" vertical="top" wrapText="1"/>
    </xf>
    <xf numFmtId="0" fontId="9" fillId="0" borderId="3" xfId="0" applyFont="1" applyBorder="1" applyAlignment="1">
      <alignment horizontal="center" vertical="top"/>
    </xf>
    <xf numFmtId="0" fontId="9" fillId="4" borderId="3" xfId="0" applyFont="1" applyFill="1" applyBorder="1" applyAlignment="1">
      <alignment horizontal="center" vertical="top"/>
    </xf>
    <xf numFmtId="0" fontId="9" fillId="0" borderId="3" xfId="0" applyFont="1" applyBorder="1" applyAlignment="1">
      <alignment vertical="top"/>
    </xf>
    <xf numFmtId="0" fontId="9" fillId="0" borderId="0" xfId="0" applyFont="1"/>
    <xf numFmtId="0" fontId="9" fillId="4" borderId="2" xfId="0" applyFont="1" applyFill="1" applyBorder="1" applyAlignment="1">
      <alignment horizontal="center" vertical="top"/>
    </xf>
    <xf numFmtId="0" fontId="9" fillId="3" borderId="0" xfId="0" applyFont="1" applyFill="1"/>
    <xf numFmtId="0" fontId="9" fillId="4" borderId="1" xfId="0" applyFont="1" applyFill="1" applyBorder="1" applyAlignment="1">
      <alignment horizontal="center" vertical="top"/>
    </xf>
    <xf numFmtId="0" fontId="9" fillId="0" borderId="0" xfId="0" applyFont="1" applyAlignment="1">
      <alignment horizontal="center"/>
    </xf>
    <xf numFmtId="0" fontId="14" fillId="0" borderId="0" xfId="0" applyFont="1" applyAlignment="1">
      <alignment horizontal="right"/>
    </xf>
    <xf numFmtId="0" fontId="14" fillId="0" borderId="0" xfId="0" applyFont="1" applyAlignment="1">
      <alignment horizontal="center"/>
    </xf>
    <xf numFmtId="0" fontId="14" fillId="0" borderId="0" xfId="0" applyFont="1"/>
    <xf numFmtId="0" fontId="16" fillId="5" borderId="12" xfId="0" applyFont="1" applyFill="1" applyBorder="1"/>
    <xf numFmtId="0" fontId="17" fillId="5" borderId="12" xfId="0" applyFont="1" applyFill="1" applyBorder="1" applyAlignment="1">
      <alignment vertical="center" wrapText="1"/>
    </xf>
    <xf numFmtId="0" fontId="18" fillId="5" borderId="12" xfId="0" applyFont="1" applyFill="1" applyBorder="1" applyAlignment="1">
      <alignment vertical="center" wrapText="1"/>
    </xf>
    <xf numFmtId="0" fontId="18" fillId="5" borderId="12" xfId="0" applyFont="1" applyFill="1" applyBorder="1" applyAlignment="1">
      <alignment horizontal="center" vertical="center" wrapText="1"/>
    </xf>
    <xf numFmtId="2" fontId="18" fillId="5" borderId="12" xfId="2" applyNumberFormat="1" applyFont="1" applyFill="1" applyBorder="1" applyAlignment="1">
      <alignment horizontal="center" vertical="center"/>
    </xf>
    <xf numFmtId="4" fontId="18" fillId="5" borderId="12" xfId="0" applyNumberFormat="1" applyFont="1" applyFill="1" applyBorder="1" applyAlignment="1">
      <alignment horizontal="center" vertical="center"/>
    </xf>
    <xf numFmtId="0" fontId="16" fillId="5" borderId="12" xfId="0" applyFont="1" applyFill="1" applyBorder="1" applyAlignment="1">
      <alignment horizontal="center" vertical="center" wrapText="1"/>
    </xf>
    <xf numFmtId="2" fontId="17" fillId="5" borderId="12" xfId="0" applyNumberFormat="1" applyFont="1" applyFill="1" applyBorder="1" applyAlignment="1">
      <alignment horizontal="center" vertical="center" wrapText="1"/>
    </xf>
    <xf numFmtId="43" fontId="18" fillId="5" borderId="12" xfId="1" applyFont="1" applyFill="1" applyBorder="1" applyAlignment="1">
      <alignment horizontal="center" vertical="center" wrapText="1"/>
    </xf>
    <xf numFmtId="43" fontId="16" fillId="5" borderId="12" xfId="1" applyFont="1" applyFill="1" applyBorder="1" applyAlignment="1">
      <alignment horizontal="center" vertical="center"/>
    </xf>
    <xf numFmtId="0" fontId="16" fillId="5" borderId="13" xfId="0" applyFont="1" applyFill="1" applyBorder="1" applyAlignment="1">
      <alignment vertical="center"/>
    </xf>
    <xf numFmtId="0" fontId="16" fillId="0" borderId="0" xfId="0" applyFont="1"/>
    <xf numFmtId="0" fontId="9" fillId="4" borderId="1" xfId="0" applyFont="1" applyFill="1" applyBorder="1" applyAlignment="1">
      <alignment vertical="top" wrapText="1"/>
    </xf>
    <xf numFmtId="3" fontId="9" fillId="4" borderId="1" xfId="0" applyNumberFormat="1" applyFont="1" applyFill="1" applyBorder="1" applyAlignment="1">
      <alignment horizontal="center" vertical="top"/>
    </xf>
    <xf numFmtId="4" fontId="9" fillId="4" borderId="1" xfId="0" applyNumberFormat="1" applyFont="1" applyFill="1" applyBorder="1" applyAlignment="1">
      <alignment horizontal="center" vertical="top"/>
    </xf>
    <xf numFmtId="0" fontId="9" fillId="4" borderId="1" xfId="0" applyFont="1" applyFill="1" applyBorder="1" applyAlignment="1">
      <alignment horizontal="center" vertical="top" wrapText="1"/>
    </xf>
    <xf numFmtId="0" fontId="9" fillId="4" borderId="1" xfId="0" applyFont="1" applyFill="1" applyBorder="1" applyAlignment="1">
      <alignment horizontal="left" vertical="top" wrapText="1"/>
    </xf>
    <xf numFmtId="0" fontId="9" fillId="4" borderId="2" xfId="0" applyFont="1" applyFill="1" applyBorder="1" applyAlignment="1">
      <alignment vertical="top" wrapText="1"/>
    </xf>
    <xf numFmtId="3" fontId="9" fillId="4" borderId="2" xfId="0" applyNumberFormat="1" applyFont="1" applyFill="1" applyBorder="1" applyAlignment="1">
      <alignment horizontal="center" vertical="top"/>
    </xf>
    <xf numFmtId="4" fontId="9" fillId="4" borderId="2" xfId="0" applyNumberFormat="1" applyFont="1" applyFill="1" applyBorder="1" applyAlignment="1">
      <alignment horizontal="center" vertical="top"/>
    </xf>
    <xf numFmtId="0" fontId="9" fillId="4" borderId="2" xfId="0" applyFont="1" applyFill="1" applyBorder="1" applyAlignment="1">
      <alignment horizontal="center" vertical="top" wrapText="1"/>
    </xf>
    <xf numFmtId="4" fontId="9" fillId="4" borderId="2" xfId="0" applyNumberFormat="1" applyFont="1" applyFill="1" applyBorder="1" applyAlignment="1">
      <alignment horizontal="center" vertical="top" wrapText="1"/>
    </xf>
    <xf numFmtId="0" fontId="9" fillId="4" borderId="2" xfId="0" applyFont="1" applyFill="1" applyBorder="1" applyAlignment="1">
      <alignment horizontal="left" vertical="top" wrapText="1"/>
    </xf>
    <xf numFmtId="43" fontId="3" fillId="0" borderId="4" xfId="1" applyFont="1" applyBorder="1" applyAlignment="1">
      <alignment horizontal="center" vertical="center"/>
    </xf>
    <xf numFmtId="43" fontId="3" fillId="0" borderId="5" xfId="1" applyFont="1" applyBorder="1" applyAlignment="1">
      <alignment horizontal="center" vertical="center"/>
    </xf>
    <xf numFmtId="0" fontId="7" fillId="0" borderId="14" xfId="0" applyFont="1" applyBorder="1"/>
    <xf numFmtId="0" fontId="14" fillId="0" borderId="15" xfId="0" applyFont="1" applyBorder="1" applyAlignment="1">
      <alignment vertical="top" wrapText="1"/>
    </xf>
    <xf numFmtId="0" fontId="14" fillId="4" borderId="16" xfId="0" applyFont="1" applyFill="1" applyBorder="1" applyAlignment="1">
      <alignment vertical="top" wrapText="1"/>
    </xf>
    <xf numFmtId="0" fontId="15" fillId="5" borderId="12" xfId="0" applyFont="1" applyFill="1" applyBorder="1" applyAlignment="1">
      <alignment vertical="center"/>
    </xf>
    <xf numFmtId="0" fontId="14" fillId="4" borderId="14" xfId="0" applyFont="1" applyFill="1" applyBorder="1" applyAlignment="1">
      <alignment vertical="top" wrapText="1"/>
    </xf>
    <xf numFmtId="0" fontId="7" fillId="0" borderId="2" xfId="0" applyFont="1" applyBorder="1" applyAlignment="1">
      <alignment horizontal="center"/>
    </xf>
    <xf numFmtId="0" fontId="14" fillId="0" borderId="2" xfId="0" applyFont="1" applyBorder="1" applyAlignment="1">
      <alignment horizontal="center" vertical="top"/>
    </xf>
    <xf numFmtId="0" fontId="14" fillId="3" borderId="2" xfId="0" applyFont="1" applyFill="1" applyBorder="1" applyAlignment="1">
      <alignment horizontal="center" vertical="top"/>
    </xf>
    <xf numFmtId="0" fontId="19" fillId="0" borderId="2" xfId="0" applyFont="1" applyBorder="1" applyAlignment="1">
      <alignment horizontal="center" vertical="top"/>
    </xf>
  </cellXfs>
  <cellStyles count="3">
    <cellStyle name="Normaali" xfId="0" builtinId="0"/>
    <cellStyle name="Pilkku" xfId="1" builtinId="3"/>
    <cellStyle name="Valuut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5"/>
  <sheetViews>
    <sheetView tabSelected="1" workbookViewId="0">
      <selection activeCell="B5" sqref="B5"/>
    </sheetView>
  </sheetViews>
  <sheetFormatPr defaultRowHeight="14"/>
  <cols>
    <col min="1" max="1" width="8.7265625" style="2"/>
    <col min="2" max="2" width="53.81640625" style="12" customWidth="1"/>
    <col min="3" max="3" width="55.08984375" style="2" customWidth="1"/>
    <col min="4" max="4" width="255" style="2" customWidth="1"/>
    <col min="5" max="5" width="21.7265625" style="2" customWidth="1"/>
    <col min="6" max="6" width="17" style="3" customWidth="1"/>
    <col min="7" max="7" width="16.453125" style="3" customWidth="1"/>
    <col min="8" max="8" width="40.6328125" style="2" customWidth="1"/>
    <col min="9" max="9" width="18.1796875" style="3" customWidth="1"/>
    <col min="10" max="10" width="28.36328125" style="3" customWidth="1"/>
    <col min="11" max="11" width="25" style="3" customWidth="1"/>
    <col min="12" max="12" width="26.90625" style="2" customWidth="1"/>
    <col min="13" max="13" width="22.6328125" style="2" customWidth="1"/>
    <col min="14" max="14" width="38.1796875" style="2" customWidth="1"/>
    <col min="15" max="16384" width="8.7265625" style="2"/>
  </cols>
  <sheetData>
    <row r="1" spans="1:14" ht="19">
      <c r="A1" s="1" t="s">
        <v>0</v>
      </c>
    </row>
    <row r="2" spans="1:14" ht="16.5">
      <c r="A2" s="4" t="s">
        <v>44</v>
      </c>
    </row>
    <row r="3" spans="1:14" ht="16.5">
      <c r="B3" s="4"/>
    </row>
    <row r="4" spans="1:14" ht="34.5" customHeight="1" thickBot="1">
      <c r="A4" s="75" t="s">
        <v>49</v>
      </c>
      <c r="B4" s="70" t="s">
        <v>1</v>
      </c>
      <c r="C4" s="5" t="s">
        <v>2</v>
      </c>
      <c r="D4" s="5" t="s">
        <v>3</v>
      </c>
      <c r="E4" s="5" t="s">
        <v>4</v>
      </c>
      <c r="F4" s="11" t="s">
        <v>26</v>
      </c>
      <c r="G4" s="6" t="s">
        <v>5</v>
      </c>
      <c r="H4" s="5" t="s">
        <v>6</v>
      </c>
      <c r="I4" s="11" t="s">
        <v>27</v>
      </c>
      <c r="J4" s="11" t="s">
        <v>28</v>
      </c>
      <c r="K4" s="7" t="s">
        <v>22</v>
      </c>
      <c r="L4" s="8" t="s">
        <v>29</v>
      </c>
      <c r="M4" s="9" t="s">
        <v>30</v>
      </c>
      <c r="N4" s="10" t="s">
        <v>23</v>
      </c>
    </row>
    <row r="5" spans="1:14" s="37" customFormat="1" ht="106.5" customHeight="1">
      <c r="A5" s="76">
        <v>1</v>
      </c>
      <c r="B5" s="71" t="s">
        <v>7</v>
      </c>
      <c r="C5" s="29" t="s">
        <v>8</v>
      </c>
      <c r="D5" s="29" t="s">
        <v>9</v>
      </c>
      <c r="E5" s="29" t="s">
        <v>10</v>
      </c>
      <c r="F5" s="30">
        <v>30</v>
      </c>
      <c r="G5" s="31">
        <v>3188</v>
      </c>
      <c r="H5" s="29" t="s">
        <v>12</v>
      </c>
      <c r="I5" s="31">
        <v>1000</v>
      </c>
      <c r="J5" s="32" t="s">
        <v>11</v>
      </c>
      <c r="K5" s="33" t="s">
        <v>24</v>
      </c>
      <c r="L5" s="34">
        <v>1000</v>
      </c>
      <c r="M5" s="35">
        <v>500</v>
      </c>
      <c r="N5" s="36" t="s">
        <v>47</v>
      </c>
    </row>
    <row r="6" spans="1:14" s="39" customFormat="1" ht="117" customHeight="1" thickBot="1">
      <c r="A6" s="77">
        <v>2</v>
      </c>
      <c r="B6" s="72" t="s">
        <v>13</v>
      </c>
      <c r="C6" s="62" t="s">
        <v>45</v>
      </c>
      <c r="D6" s="62" t="s">
        <v>14</v>
      </c>
      <c r="E6" s="62" t="s">
        <v>15</v>
      </c>
      <c r="F6" s="63">
        <v>30</v>
      </c>
      <c r="G6" s="64">
        <v>6300</v>
      </c>
      <c r="H6" s="62" t="s">
        <v>16</v>
      </c>
      <c r="I6" s="64">
        <v>6000</v>
      </c>
      <c r="J6" s="65" t="s">
        <v>11</v>
      </c>
      <c r="K6" s="66" t="s">
        <v>25</v>
      </c>
      <c r="L6" s="38">
        <v>0</v>
      </c>
      <c r="M6" s="38">
        <v>0</v>
      </c>
      <c r="N6" s="67" t="s">
        <v>48</v>
      </c>
    </row>
    <row r="7" spans="1:14" s="56" customFormat="1" ht="13.5" thickBot="1">
      <c r="A7" s="78"/>
      <c r="B7" s="73" t="s">
        <v>46</v>
      </c>
      <c r="C7" s="45"/>
      <c r="D7" s="46"/>
      <c r="E7" s="47"/>
      <c r="F7" s="48"/>
      <c r="G7" s="49"/>
      <c r="H7" s="50"/>
      <c r="I7" s="51"/>
      <c r="J7" s="52"/>
      <c r="K7" s="52"/>
      <c r="L7" s="53"/>
      <c r="M7" s="54"/>
      <c r="N7" s="55"/>
    </row>
    <row r="8" spans="1:14" s="39" customFormat="1" ht="75" customHeight="1" thickBot="1">
      <c r="A8" s="77">
        <v>3</v>
      </c>
      <c r="B8" s="74" t="s">
        <v>17</v>
      </c>
      <c r="C8" s="57" t="s">
        <v>18</v>
      </c>
      <c r="D8" s="57" t="s">
        <v>19</v>
      </c>
      <c r="E8" s="57" t="s">
        <v>20</v>
      </c>
      <c r="F8" s="58">
        <v>400</v>
      </c>
      <c r="G8" s="59">
        <v>8000</v>
      </c>
      <c r="H8" s="57" t="s">
        <v>21</v>
      </c>
      <c r="I8" s="59">
        <v>8000</v>
      </c>
      <c r="J8" s="60" t="s">
        <v>11</v>
      </c>
      <c r="K8" s="40" t="s">
        <v>31</v>
      </c>
      <c r="L8" s="40">
        <v>0</v>
      </c>
      <c r="M8" s="40">
        <v>0</v>
      </c>
      <c r="N8" s="61" t="s">
        <v>48</v>
      </c>
    </row>
    <row r="9" spans="1:14" s="37" customFormat="1" ht="18" customHeight="1">
      <c r="B9" s="44"/>
      <c r="F9" s="41"/>
      <c r="G9" s="41"/>
      <c r="I9" s="41"/>
      <c r="J9" s="41"/>
      <c r="K9" s="41"/>
      <c r="L9" s="42" t="s">
        <v>32</v>
      </c>
      <c r="M9" s="43">
        <f>M5+M6+M8</f>
        <v>500</v>
      </c>
      <c r="N9" s="44" t="s">
        <v>33</v>
      </c>
    </row>
    <row r="10" spans="1:14" s="37" customFormat="1" ht="13">
      <c r="B10" s="44"/>
      <c r="F10" s="41"/>
      <c r="G10" s="41"/>
      <c r="I10" s="41"/>
      <c r="J10" s="41"/>
      <c r="K10" s="41"/>
    </row>
    <row r="11" spans="1:14" ht="14.5">
      <c r="L11" s="14"/>
      <c r="M11" s="13"/>
    </row>
    <row r="12" spans="1:14" ht="14.5">
      <c r="L12" s="15" t="s">
        <v>34</v>
      </c>
      <c r="M12" s="24">
        <v>120000</v>
      </c>
      <c r="N12" s="2" t="s">
        <v>33</v>
      </c>
    </row>
    <row r="13" spans="1:14" ht="14.5">
      <c r="L13" s="15" t="s">
        <v>35</v>
      </c>
      <c r="M13" s="24">
        <v>9000</v>
      </c>
      <c r="N13" s="2" t="s">
        <v>33</v>
      </c>
    </row>
    <row r="14" spans="1:14" ht="14.5">
      <c r="L14" s="15" t="s">
        <v>36</v>
      </c>
      <c r="M14" s="24">
        <v>1120</v>
      </c>
      <c r="N14" s="2" t="s">
        <v>33</v>
      </c>
    </row>
    <row r="15" spans="1:14" ht="14.5">
      <c r="L15" s="15" t="s">
        <v>37</v>
      </c>
      <c r="M15" s="24">
        <v>35631.4</v>
      </c>
      <c r="N15" s="2" t="s">
        <v>33</v>
      </c>
    </row>
    <row r="16" spans="1:14" ht="14.5">
      <c r="L16" s="15" t="s">
        <v>42</v>
      </c>
      <c r="M16" s="24">
        <v>2410</v>
      </c>
      <c r="N16" s="2" t="s">
        <v>33</v>
      </c>
    </row>
    <row r="17" spans="12:14" ht="14.5">
      <c r="L17" s="15" t="s">
        <v>41</v>
      </c>
      <c r="M17" s="25">
        <f>M9</f>
        <v>500</v>
      </c>
      <c r="N17" s="2" t="s">
        <v>33</v>
      </c>
    </row>
    <row r="18" spans="12:14" ht="14.5">
      <c r="L18" s="23" t="s">
        <v>38</v>
      </c>
      <c r="M18" s="16">
        <f>M12-M13-M14-M15-M16-M17</f>
        <v>71338.600000000006</v>
      </c>
      <c r="N18" s="12" t="s">
        <v>33</v>
      </c>
    </row>
    <row r="19" spans="12:14" ht="14.5">
      <c r="L19" s="17"/>
      <c r="M19" s="26"/>
    </row>
    <row r="20" spans="12:14" ht="15" thickBot="1">
      <c r="L20" s="17"/>
      <c r="M20" s="18"/>
    </row>
    <row r="21" spans="12:14" ht="14.5">
      <c r="L21" s="68" t="s">
        <v>43</v>
      </c>
      <c r="M21" s="69"/>
    </row>
    <row r="22" spans="12:14" ht="14.5">
      <c r="L22" s="19" t="s">
        <v>39</v>
      </c>
      <c r="M22" s="20">
        <v>64000</v>
      </c>
    </row>
    <row r="23" spans="12:14" ht="14.5">
      <c r="L23" s="19" t="s">
        <v>40</v>
      </c>
      <c r="M23" s="20">
        <v>5000</v>
      </c>
    </row>
    <row r="24" spans="12:14" ht="14.5">
      <c r="L24" s="27" t="s">
        <v>37</v>
      </c>
      <c r="M24" s="28">
        <v>18800</v>
      </c>
    </row>
    <row r="25" spans="12:14" ht="15" thickBot="1">
      <c r="L25" s="21" t="s">
        <v>38</v>
      </c>
      <c r="M25" s="22">
        <f>SUM(M22:M24)</f>
        <v>87800</v>
      </c>
    </row>
  </sheetData>
  <mergeCells count="1">
    <mergeCell ref="L21:M21"/>
  </mergeCells>
  <pageMargins left="0.7" right="0.7" top="0.75" bottom="0.75" header="0.3" footer="0.3"/>
  <pageSetup paperSize="9" scale="2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Raportti</vt:lpstr>
      <vt:lpstr>Raportti!Tulostusalue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 Heidi</cp:lastModifiedBy>
  <cp:lastPrinted>2022-09-23T11:57:12Z</cp:lastPrinted>
  <dcterms:created xsi:type="dcterms:W3CDTF">2022-09-23T09:31:01Z</dcterms:created>
  <dcterms:modified xsi:type="dcterms:W3CDTF">2022-09-27T12:58:25Z</dcterms:modified>
</cp:coreProperties>
</file>