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8922el\Desktop\"/>
    </mc:Choice>
  </mc:AlternateContent>
  <xr:revisionPtr revIDLastSave="0" documentId="8_{807A3538-C68E-48FD-BC27-E1B38A08A1F2}" xr6:coauthVersionLast="47" xr6:coauthVersionMax="47" xr10:uidLastSave="{00000000-0000-0000-0000-000000000000}"/>
  <bookViews>
    <workbookView xWindow="-110" yWindow="-110" windowWidth="19420" windowHeight="10420" xr2:uid="{38F2D31A-A151-4C96-98A0-87A508CA030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E3" i="1"/>
  <c r="B3" i="1"/>
  <c r="E2" i="1"/>
  <c r="B2" i="1"/>
</calcChain>
</file>

<file path=xl/sharedStrings.xml><?xml version="1.0" encoding="utf-8"?>
<sst xmlns="http://schemas.openxmlformats.org/spreadsheetml/2006/main" count="55" uniqueCount="37">
  <si>
    <t>Terveysneuvontapiste Milli</t>
  </si>
  <si>
    <t>terveydenhoitaja</t>
  </si>
  <si>
    <t>Infektio-osasto</t>
  </si>
  <si>
    <t>lähihoitaja</t>
  </si>
  <si>
    <t>Vanh.as.pal. yht.hlöstö</t>
  </si>
  <si>
    <t>Kerttuli osasto 5</t>
  </si>
  <si>
    <t>sairaanhoitaja</t>
  </si>
  <si>
    <t>Sairaalakuntoutus</t>
  </si>
  <si>
    <t>fysioterapeutti</t>
  </si>
  <si>
    <t>Kotikuntoutuskeskus 1</t>
  </si>
  <si>
    <t>geronomi</t>
  </si>
  <si>
    <t>Kotikuntoutuskeskus 2</t>
  </si>
  <si>
    <t>kuntoutusohjaaja</t>
  </si>
  <si>
    <t>Kotikuntoutuskeskus 3</t>
  </si>
  <si>
    <t>Suun terv.huolto, perusopetus</t>
  </si>
  <si>
    <t>hammashoitaja</t>
  </si>
  <si>
    <t>Mäntykoti Yli-Maaria</t>
  </si>
  <si>
    <t>vastaava sairaanhoitaja</t>
  </si>
  <si>
    <t>Mäntykoti Räntämäki</t>
  </si>
  <si>
    <t>Portsakoti/Ryhmäkodit</t>
  </si>
  <si>
    <t>Mäntyrinne 1,tilapäishoito</t>
  </si>
  <si>
    <t>Mäntyrinne 3 ja 4</t>
  </si>
  <si>
    <t>Kurjensiipi 1</t>
  </si>
  <si>
    <t>Suun terv.huolto, Keskushammashoitolan tiimi</t>
  </si>
  <si>
    <t>Keskusta</t>
  </si>
  <si>
    <t>Mäntymäen päiväkoti</t>
  </si>
  <si>
    <t>toimintaterapeutti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</si>
  <si>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</si>
  <si>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</si>
  <si>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</si>
  <si>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</si>
  <si>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</si>
  <si>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</si>
  <si>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</si>
  <si>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</si>
  <si>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Uusi hinnoittelukohta</t>
  </si>
  <si>
    <t>01HOI020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</si>
</sst>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4" fontId="0" fillId="0" borderId="0" xfId="0" applyNumberFormat="1" applyAlignment="1">
      <alignment horizontal="left" vertical="top"/>
    </xf>
    <xf numFmtId="0" fontId="2" fillId="0" borderId="0" xfId="0" applyFont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46D5-7880-4E58-90C0-897F69F69F4B}">
  <dimension ref="A1:J21"/>
  <sheetViews>
    <sheetView tabSelected="1" workbookViewId="0">
      <selection activeCell="I29" sqref="I29"/>
    </sheetView>
  </sheetViews>
  <sheetFormatPr defaultRowHeight="14.5" x14ac:dyDescent="0.35"/>
  <cols>
    <col min="3" max="3" width="43.54296875" bestFit="1" customWidth="1"/>
    <col min="4" max="4" width="21.81640625" bestFit="1" customWidth="1"/>
    <col min="5" max="5" width="12.26953125" bestFit="1" customWidth="1"/>
    <col min="6" max="6" width="9.1796875" bestFit="1" customWidth="1"/>
    <col min="8" max="9" width="10.1796875" bestFit="1" customWidth="1"/>
  </cols>
  <sheetData>
    <row r="1" spans="1:10" ht="40" thickBot="1" x14ac:dyDescent="0.4">
      <c r="A1" s="2" t="s">
        <v>27</v>
      </c>
      <c r="B1" s="3" t="s">
        <v>28</v>
      </c>
      <c r="C1" s="3" t="s">
        <v>29</v>
      </c>
      <c r="D1" s="2" t="s">
        <v>30</v>
      </c>
      <c r="E1" s="2" t="s">
        <v>31</v>
      </c>
      <c r="F1" s="3" t="s">
        <v>32</v>
      </c>
      <c r="G1" s="3" t="s">
        <v>33</v>
      </c>
      <c r="H1" s="3" t="s">
        <v>35</v>
      </c>
      <c r="I1" s="3" t="s">
        <v>34</v>
      </c>
    </row>
    <row r="2" spans="1:10" x14ac:dyDescent="0.35">
      <c r="A2">
        <v>257810</v>
      </c>
      <c r="B2" t="str">
        <f>"254213"</f>
        <v>254213</v>
      </c>
      <c r="C2" t="s">
        <v>0</v>
      </c>
      <c r="D2" t="s">
        <v>1</v>
      </c>
      <c r="E2" t="str">
        <f t="shared" ref="E2" si="0">"01HOI030"</f>
        <v>01HOI030</v>
      </c>
      <c r="F2">
        <v>2505.4299999999998</v>
      </c>
      <c r="G2">
        <v>2603.1999999999998</v>
      </c>
      <c r="H2" s="4"/>
      <c r="I2" s="4">
        <v>44544</v>
      </c>
    </row>
    <row r="3" spans="1:10" x14ac:dyDescent="0.35">
      <c r="A3">
        <v>260024</v>
      </c>
      <c r="B3" t="str">
        <f>"254186"</f>
        <v>254186</v>
      </c>
      <c r="C3" t="s">
        <v>2</v>
      </c>
      <c r="D3" t="s">
        <v>3</v>
      </c>
      <c r="E3" t="str">
        <f t="shared" ref="E3:E4" si="1">"01HOI040"</f>
        <v>01HOI040</v>
      </c>
      <c r="F3">
        <v>2151.0500000000002</v>
      </c>
      <c r="G3">
        <v>2204.69</v>
      </c>
      <c r="H3" s="1"/>
      <c r="I3" s="1">
        <v>44207</v>
      </c>
    </row>
    <row r="4" spans="1:10" x14ac:dyDescent="0.35">
      <c r="A4">
        <v>390158</v>
      </c>
      <c r="B4" t="str">
        <f>"256621"</f>
        <v>256621</v>
      </c>
      <c r="C4" t="s">
        <v>4</v>
      </c>
      <c r="D4" t="s">
        <v>3</v>
      </c>
      <c r="E4" t="str">
        <f t="shared" si="1"/>
        <v>01HOI040</v>
      </c>
      <c r="F4">
        <v>2204.69</v>
      </c>
      <c r="G4">
        <v>2151.0500000000002</v>
      </c>
      <c r="H4" s="1"/>
      <c r="I4" s="1">
        <v>44562</v>
      </c>
    </row>
    <row r="5" spans="1:10" x14ac:dyDescent="0.35">
      <c r="A5">
        <v>257765</v>
      </c>
      <c r="B5" t="str">
        <f>"256645"</f>
        <v>256645</v>
      </c>
      <c r="C5" t="s">
        <v>5</v>
      </c>
      <c r="D5" t="s">
        <v>6</v>
      </c>
      <c r="E5" t="str">
        <f t="shared" ref="E5" si="2">"01HOI030"</f>
        <v>01HOI030</v>
      </c>
      <c r="F5">
        <v>2412.5300000000002</v>
      </c>
      <c r="G5">
        <v>2505.4299999999998</v>
      </c>
      <c r="H5" s="1"/>
      <c r="I5" s="1">
        <v>44593</v>
      </c>
    </row>
    <row r="6" spans="1:10" x14ac:dyDescent="0.35">
      <c r="A6">
        <v>390156</v>
      </c>
      <c r="B6" t="str">
        <f>"254258"</f>
        <v>254258</v>
      </c>
      <c r="C6" t="s">
        <v>7</v>
      </c>
      <c r="D6" t="s">
        <v>8</v>
      </c>
      <c r="E6" t="str">
        <f>"01HOI030"</f>
        <v>01HOI030</v>
      </c>
      <c r="F6">
        <v>2466.27</v>
      </c>
      <c r="G6">
        <v>2412.5300000000002</v>
      </c>
      <c r="H6" s="1"/>
      <c r="I6" s="1">
        <v>44562</v>
      </c>
      <c r="J6" s="5"/>
    </row>
    <row r="7" spans="1:10" x14ac:dyDescent="0.35">
      <c r="A7">
        <v>391393</v>
      </c>
      <c r="B7" t="str">
        <f>"254254"</f>
        <v>254254</v>
      </c>
      <c r="C7" t="s">
        <v>9</v>
      </c>
      <c r="D7" t="s">
        <v>10</v>
      </c>
      <c r="E7" t="str">
        <f>"99SOTE99"</f>
        <v>99SOTE99</v>
      </c>
      <c r="F7">
        <v>2412.73</v>
      </c>
      <c r="G7">
        <v>2505.4299999999998</v>
      </c>
      <c r="H7" s="1"/>
      <c r="I7" s="1">
        <v>44562</v>
      </c>
    </row>
    <row r="8" spans="1:10" x14ac:dyDescent="0.35">
      <c r="A8">
        <v>391394</v>
      </c>
      <c r="B8" t="str">
        <f>"254255"</f>
        <v>254255</v>
      </c>
      <c r="C8" t="s">
        <v>11</v>
      </c>
      <c r="D8" t="s">
        <v>12</v>
      </c>
      <c r="E8" t="str">
        <f>"99SOTE99"</f>
        <v>99SOTE99</v>
      </c>
      <c r="F8">
        <v>2412.73</v>
      </c>
      <c r="G8">
        <v>2505.4299999999998</v>
      </c>
      <c r="H8" s="1"/>
      <c r="I8" s="1">
        <v>44562</v>
      </c>
    </row>
    <row r="9" spans="1:10" x14ac:dyDescent="0.35">
      <c r="A9">
        <v>391395</v>
      </c>
      <c r="B9" t="str">
        <f>"254256"</f>
        <v>254256</v>
      </c>
      <c r="C9" t="s">
        <v>13</v>
      </c>
      <c r="D9" t="s">
        <v>10</v>
      </c>
      <c r="E9" t="str">
        <f>"99SOTE99"</f>
        <v>99SOTE99</v>
      </c>
      <c r="F9">
        <v>2412.73</v>
      </c>
      <c r="G9">
        <v>2505.4299999999998</v>
      </c>
      <c r="H9" s="1"/>
      <c r="I9" s="1">
        <v>44562</v>
      </c>
    </row>
    <row r="10" spans="1:10" x14ac:dyDescent="0.35">
      <c r="A10">
        <v>265111</v>
      </c>
      <c r="B10" t="str">
        <f>"254070"</f>
        <v>254070</v>
      </c>
      <c r="C10" t="s">
        <v>14</v>
      </c>
      <c r="D10" t="s">
        <v>15</v>
      </c>
      <c r="E10" t="str">
        <f t="shared" ref="E10" si="3">"01HOI040"</f>
        <v>01HOI040</v>
      </c>
      <c r="F10">
        <v>2077.7399999999998</v>
      </c>
      <c r="G10">
        <v>2176.46</v>
      </c>
      <c r="H10" s="1"/>
      <c r="I10" s="1">
        <v>44410</v>
      </c>
    </row>
    <row r="11" spans="1:10" x14ac:dyDescent="0.35">
      <c r="A11">
        <v>391450</v>
      </c>
      <c r="B11" t="str">
        <f>"256662"</f>
        <v>256662</v>
      </c>
      <c r="C11" t="s">
        <v>16</v>
      </c>
      <c r="D11" t="s">
        <v>17</v>
      </c>
      <c r="E11" t="str">
        <f t="shared" ref="E11:E13" si="4">"01HOI030"</f>
        <v>01HOI030</v>
      </c>
      <c r="F11">
        <v>2412.5300000000002</v>
      </c>
      <c r="G11">
        <v>2717.73</v>
      </c>
      <c r="H11" s="6" t="s">
        <v>36</v>
      </c>
      <c r="I11" s="1">
        <v>44544</v>
      </c>
    </row>
    <row r="12" spans="1:10" x14ac:dyDescent="0.35">
      <c r="A12">
        <v>391451</v>
      </c>
      <c r="B12" t="str">
        <f>"256663"</f>
        <v>256663</v>
      </c>
      <c r="C12" t="s">
        <v>18</v>
      </c>
      <c r="D12" t="s">
        <v>17</v>
      </c>
      <c r="E12" t="str">
        <f t="shared" si="4"/>
        <v>01HOI030</v>
      </c>
      <c r="F12">
        <v>2412.5300000000002</v>
      </c>
      <c r="G12">
        <v>2717.73</v>
      </c>
      <c r="H12" s="6" t="s">
        <v>36</v>
      </c>
      <c r="I12" s="1">
        <v>44652</v>
      </c>
      <c r="J12" s="5"/>
    </row>
    <row r="13" spans="1:10" x14ac:dyDescent="0.35">
      <c r="A13">
        <v>257843</v>
      </c>
      <c r="B13" t="str">
        <f>"256657"</f>
        <v>256657</v>
      </c>
      <c r="C13" t="s">
        <v>19</v>
      </c>
      <c r="D13" t="s">
        <v>6</v>
      </c>
      <c r="E13" t="str">
        <f t="shared" si="4"/>
        <v>01HOI030</v>
      </c>
      <c r="F13">
        <v>2412.5300000000002</v>
      </c>
      <c r="G13">
        <v>2717.73</v>
      </c>
      <c r="H13" s="6" t="s">
        <v>36</v>
      </c>
      <c r="I13" s="1">
        <v>44544</v>
      </c>
    </row>
    <row r="14" spans="1:10" x14ac:dyDescent="0.35">
      <c r="A14">
        <v>320005</v>
      </c>
      <c r="B14" t="str">
        <f>"256674"</f>
        <v>256674</v>
      </c>
      <c r="C14" t="s">
        <v>20</v>
      </c>
      <c r="D14" t="s">
        <v>17</v>
      </c>
      <c r="E14" t="str">
        <f>"01HOI030"</f>
        <v>01HOI030</v>
      </c>
      <c r="F14">
        <v>2412.5300000000002</v>
      </c>
      <c r="G14">
        <v>2717.73</v>
      </c>
      <c r="H14" s="6" t="s">
        <v>36</v>
      </c>
      <c r="I14" s="1">
        <v>44593</v>
      </c>
    </row>
    <row r="15" spans="1:10" x14ac:dyDescent="0.35">
      <c r="A15">
        <v>391449</v>
      </c>
      <c r="B15" t="str">
        <f>"256676"</f>
        <v>256676</v>
      </c>
      <c r="C15" t="s">
        <v>21</v>
      </c>
      <c r="D15" t="s">
        <v>17</v>
      </c>
      <c r="E15" t="str">
        <f t="shared" ref="E15:E16" si="5">"01HOI030"</f>
        <v>01HOI030</v>
      </c>
      <c r="F15">
        <v>2412.5300000000002</v>
      </c>
      <c r="G15">
        <v>2717.73</v>
      </c>
      <c r="H15" s="6" t="s">
        <v>36</v>
      </c>
      <c r="I15" s="1">
        <v>44593</v>
      </c>
    </row>
    <row r="16" spans="1:10" x14ac:dyDescent="0.35">
      <c r="A16">
        <v>257054</v>
      </c>
      <c r="B16" t="str">
        <f>"256650"</f>
        <v>256650</v>
      </c>
      <c r="C16" t="s">
        <v>22</v>
      </c>
      <c r="D16" t="s">
        <v>6</v>
      </c>
      <c r="E16" t="str">
        <f t="shared" si="5"/>
        <v>01HOI030</v>
      </c>
      <c r="F16">
        <v>2412.5300000000002</v>
      </c>
      <c r="G16">
        <v>2717.73</v>
      </c>
      <c r="H16" s="6" t="s">
        <v>36</v>
      </c>
      <c r="I16" s="1">
        <v>44593</v>
      </c>
    </row>
    <row r="17" spans="1:10" x14ac:dyDescent="0.35">
      <c r="A17">
        <v>265019</v>
      </c>
      <c r="B17" t="str">
        <f>"254056"</f>
        <v>254056</v>
      </c>
      <c r="C17" t="s">
        <v>23</v>
      </c>
      <c r="D17" t="s">
        <v>15</v>
      </c>
      <c r="E17" t="str">
        <f t="shared" ref="E17" si="6">"01HOI040"</f>
        <v>01HOI040</v>
      </c>
      <c r="F17">
        <v>2077.7399999999998</v>
      </c>
      <c r="G17">
        <v>2176.46</v>
      </c>
      <c r="H17" s="1"/>
      <c r="I17" s="1">
        <v>44440</v>
      </c>
    </row>
    <row r="18" spans="1:10" x14ac:dyDescent="0.35">
      <c r="A18">
        <v>252501</v>
      </c>
      <c r="B18" t="str">
        <f>"254161"</f>
        <v>254161</v>
      </c>
      <c r="C18" t="s">
        <v>24</v>
      </c>
      <c r="D18" t="s">
        <v>1</v>
      </c>
      <c r="E18" t="str">
        <f t="shared" ref="E18:E19" si="7">"01HOI030"</f>
        <v>01HOI030</v>
      </c>
      <c r="F18">
        <v>2505.4299999999998</v>
      </c>
      <c r="G18">
        <v>2466.27</v>
      </c>
      <c r="H18" s="1"/>
      <c r="I18" s="1">
        <v>44600</v>
      </c>
    </row>
    <row r="19" spans="1:10" x14ac:dyDescent="0.35">
      <c r="A19">
        <v>257758</v>
      </c>
      <c r="B19" t="str">
        <f>"254161"</f>
        <v>254161</v>
      </c>
      <c r="C19" t="s">
        <v>24</v>
      </c>
      <c r="D19" t="s">
        <v>6</v>
      </c>
      <c r="E19" t="str">
        <f t="shared" si="7"/>
        <v>01HOI030</v>
      </c>
      <c r="F19">
        <v>2505.4299999999998</v>
      </c>
      <c r="G19">
        <v>2466.27</v>
      </c>
      <c r="H19" s="1"/>
      <c r="I19" s="1">
        <v>44613</v>
      </c>
      <c r="J19" s="5"/>
    </row>
    <row r="20" spans="1:10" x14ac:dyDescent="0.35">
      <c r="A20">
        <v>265009</v>
      </c>
      <c r="B20" t="str">
        <f>"254070"</f>
        <v>254070</v>
      </c>
      <c r="C20" t="s">
        <v>14</v>
      </c>
      <c r="D20" t="s">
        <v>15</v>
      </c>
      <c r="E20" t="str">
        <f t="shared" ref="E20" si="8">"01HOI040"</f>
        <v>01HOI040</v>
      </c>
      <c r="F20">
        <v>2077.7399999999998</v>
      </c>
      <c r="G20">
        <v>2176.46</v>
      </c>
      <c r="H20" s="1"/>
      <c r="I20" s="1">
        <v>44317</v>
      </c>
    </row>
    <row r="21" spans="1:10" x14ac:dyDescent="0.35">
      <c r="A21">
        <v>367415</v>
      </c>
      <c r="B21" t="str">
        <f>"409105"</f>
        <v>409105</v>
      </c>
      <c r="C21" t="s">
        <v>25</v>
      </c>
      <c r="D21" t="s">
        <v>26</v>
      </c>
      <c r="E21" t="str">
        <f>"01HOI030"</f>
        <v>01HOI030</v>
      </c>
      <c r="F21">
        <v>2412.5300000000002</v>
      </c>
      <c r="G21">
        <v>2466.27</v>
      </c>
      <c r="H21" s="1"/>
      <c r="I21" s="1">
        <v>44409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Elo Heidi</cp:lastModifiedBy>
  <dcterms:created xsi:type="dcterms:W3CDTF">2022-02-10T08:35:11Z</dcterms:created>
  <dcterms:modified xsi:type="dcterms:W3CDTF">2022-02-15T12:58:26Z</dcterms:modified>
</cp:coreProperties>
</file>