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urku.fi\jaot\Koti03\jhalin\Omat tiedostot\Avustustoimikunta\Avustustoimikunta 21.12.2021\"/>
    </mc:Choice>
  </mc:AlternateContent>
  <bookViews>
    <workbookView xWindow="0" yWindow="0" windowWidth="18720" windowHeight="6450"/>
  </bookViews>
  <sheets>
    <sheet name="Raportti" sheetId="1" r:id="rId1"/>
    <sheet name="Taul1" sheetId="2" r:id="rId2"/>
  </sheets>
  <calcPr calcId="162913"/>
</workbook>
</file>

<file path=xl/calcChain.xml><?xml version="1.0" encoding="utf-8"?>
<calcChain xmlns="http://schemas.openxmlformats.org/spreadsheetml/2006/main">
  <c r="J13" i="1" l="1"/>
  <c r="J7" i="1"/>
  <c r="H7" i="1" l="1"/>
  <c r="G7" i="1"/>
  <c r="J15" i="1" l="1"/>
  <c r="J16" i="1" s="1"/>
</calcChain>
</file>

<file path=xl/sharedStrings.xml><?xml version="1.0" encoding="utf-8"?>
<sst xmlns="http://schemas.openxmlformats.org/spreadsheetml/2006/main" count="36" uniqueCount="36">
  <si>
    <t>Kaupunginhallituksen avustukset: Avustus peruskorjauksiin ja kunnostuksiin</t>
  </si>
  <si>
    <t>Hakijan nimi</t>
  </si>
  <si>
    <t>Hankkeen kuvaus</t>
  </si>
  <si>
    <t>Kohteen osoite</t>
  </si>
  <si>
    <t>Toteuttamisaikataulu</t>
  </si>
  <si>
    <t>Kustannukset (€)</t>
  </si>
  <si>
    <t>Haettava summa (€)</t>
  </si>
  <si>
    <t>Hyväksyttävät kustannukset (€)</t>
  </si>
  <si>
    <t>Esitettävä summa (€)</t>
  </si>
  <si>
    <t>1.</t>
  </si>
  <si>
    <t>Jää</t>
  </si>
  <si>
    <t>YHTEENSÄ</t>
  </si>
  <si>
    <t>Jäljellä</t>
  </si>
  <si>
    <t>Aiemmin myönnetyt avustukset</t>
  </si>
  <si>
    <t>Liite 1</t>
  </si>
  <si>
    <t>Lisätietoja</t>
  </si>
  <si>
    <t>Päätös  KJ 25.3.2021 § 75</t>
  </si>
  <si>
    <t>Määräraha 2021</t>
  </si>
  <si>
    <t>Sarake1</t>
  </si>
  <si>
    <t>Päätös KJ 24.6.2021 § 148</t>
  </si>
  <si>
    <t>Avustus yhdistysten omistamien kiinteistöjen ja huoneistojen kunnossapitoon ja peruskorjaukseen 2021-4</t>
  </si>
  <si>
    <t>2.</t>
  </si>
  <si>
    <t>Maksetaan 50 % hyväksytyistä toteutuneista kustannuksista, kuitenkin enintään esitetty summa</t>
  </si>
  <si>
    <t>Esitys 16.11.2021</t>
  </si>
  <si>
    <t>Päätös JOHKAUPS 28.09.2021</t>
  </si>
  <si>
    <t xml:space="preserve">Työväen Sivistysliiton Turun opintojärjestö ry  </t>
  </si>
  <si>
    <t>Päätös Pormestari 14.12.2021 § 15</t>
  </si>
  <si>
    <t>Päiväkodeille ei ole myönnetty KH:n avustusta</t>
  </si>
  <si>
    <t>tammikuu-maaliskuu 2022</t>
  </si>
  <si>
    <t>Kurssitilojen kaikumisen poistamiseksi laitamme toiseen kurssitilaan n. 20 neliötä akustolevyä kattoon. Toiseen kurssitilaan on tarve tehdä ovi jotta äänet eivät kantaudu toisesta tilasta oppilastilaan.  </t>
  </si>
  <si>
    <t>Itäinen Rantakatu 64, 20810 Turku</t>
  </si>
  <si>
    <t xml:space="preserve">Yleishyödyllisen yhdistyksen toiminta-avustus 2021: 5850 €. Kunnossapitoon aja peruskorjaukseen 2018: 5 888,00, josta maksettu 2.095,60 € kuittien perusteella.
</t>
  </si>
  <si>
    <t>Vaahteramäen päiväkotiyhdistys r.y.  </t>
  </si>
  <si>
    <t>Luolavuorentie 2, 20700 Turku</t>
  </si>
  <si>
    <t xml:space="preserve">Vaahteramäen päiväkotiyhdistys ry. toteuttaa omistamansa kiinteistön peruskorjauksen vuosien 2021-2022 välisenä aikana. Haetaan avustusta vuoden 2021 aikana toteutetun, loppuun saatetun urakan kuluihin.
Kiinteistö on rakennettu päiväkotikiinteistöksi ja käyttöönotettu vuonna 1978.
Päiväkotikiinteistö on yhdistyksen omistuksessa ja se sijaitsee Turun kaupungin vuokratontilla keskeisellä paikalla Mäntymäen sairaala-alueen kupeessa. </t>
  </si>
  <si>
    <t>6/2021 - 8/2021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</si>
</sst>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_ ;\-#,##0.00\ "/>
    <numFmt numFmtId="165" formatCode="#,##0.00\ &quot;€&quot;"/>
  </numFmts>
  <fonts count="11" x14ac:knownFonts="1">
    <font>
      <sz val="11"/>
      <color indexed="8"/>
      <name val="Calibri"/>
      <family val="2"/>
      <scheme val="minor"/>
    </font>
    <font>
      <b/>
      <sz val="15"/>
      <color indexed="8"/>
      <name val="Calibri"/>
      <family val="2"/>
    </font>
    <font>
      <b/>
      <sz val="13"/>
      <color indexed="8"/>
      <name val="Calibri"/>
      <family val="2"/>
    </font>
    <font>
      <b/>
      <sz val="11"/>
      <color indexed="8"/>
      <name val="Calibri"/>
      <family val="2"/>
    </font>
    <font>
      <sz val="11"/>
      <color indexed="8"/>
      <name val="Calibri"/>
      <family val="2"/>
    </font>
    <font>
      <sz val="11"/>
      <color indexed="8"/>
      <name val="Calibri"/>
      <family val="2"/>
      <scheme val="minor"/>
    </font>
    <font>
      <b/>
      <sz val="12"/>
      <color indexed="8"/>
      <name val="Calibri"/>
      <family val="2"/>
    </font>
    <font>
      <b/>
      <sz val="11"/>
      <color indexed="8"/>
      <name val="Calibri"/>
      <family val="2"/>
    </font>
    <font>
      <sz val="11"/>
      <color indexed="8"/>
      <name val="Calibri"/>
      <family val="2"/>
    </font>
    <font>
      <sz val="11"/>
      <color indexed="8"/>
      <name val="Calibri"/>
      <family val="2"/>
      <scheme val="minor"/>
    </font>
    <font>
      <b/>
      <sz val="11"/>
      <color indexed="8"/>
      <name val="Calibri"/>
      <family val="2"/>
      <scheme val="minor"/>
    </font>
  </fonts>
  <fills count="6">
    <fill>
      <patternFill patternType="none"/>
    </fill>
    <fill>
      <patternFill patternType="gray125"/>
    </fill>
    <fill>
      <patternFill patternType="none">
        <fgColor indexed="22"/>
      </patternFill>
    </fill>
    <fill>
      <patternFill patternType="solid">
        <fgColor theme="0"/>
        <bgColor indexed="64"/>
      </patternFill>
    </fill>
    <fill>
      <patternFill patternType="solid">
        <fgColor theme="7" tint="0.79998168889431442"/>
        <bgColor indexed="64"/>
      </patternFill>
    </fill>
    <fill>
      <patternFill patternType="solid">
        <fgColor theme="9" tint="0.599963377788628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49">
    <xf numFmtId="0" fontId="0" fillId="0" borderId="0" xfId="0"/>
    <xf numFmtId="0" fontId="1" fillId="0" borderId="0" xfId="0" applyFont="1"/>
    <xf numFmtId="0" fontId="2" fillId="0" borderId="0" xfId="0" applyFont="1"/>
    <xf numFmtId="0" fontId="0" fillId="0" borderId="0" xfId="0" applyFill="1" applyAlignment="1">
      <alignment vertical="center"/>
    </xf>
    <xf numFmtId="0" fontId="0" fillId="0" borderId="0" xfId="0" applyAlignment="1">
      <alignment horizontal="center"/>
    </xf>
    <xf numFmtId="0" fontId="0" fillId="0" borderId="0" xfId="0" applyAlignment="1">
      <alignment wrapText="1"/>
    </xf>
    <xf numFmtId="0" fontId="4" fillId="0" borderId="1" xfId="0" applyFont="1" applyFill="1" applyBorder="1" applyAlignment="1">
      <alignment horizontal="center" vertical="center" wrapText="1"/>
    </xf>
    <xf numFmtId="0" fontId="0" fillId="2" borderId="2" xfId="0" applyFill="1" applyBorder="1" applyAlignment="1">
      <alignment horizontal="center"/>
    </xf>
    <xf numFmtId="0" fontId="0" fillId="2" borderId="0" xfId="0" applyFill="1" applyAlignment="1">
      <alignment horizontal="center"/>
    </xf>
    <xf numFmtId="4" fontId="0" fillId="2" borderId="0" xfId="0" applyNumberFormat="1" applyFill="1" applyAlignment="1">
      <alignment horizontal="center"/>
    </xf>
    <xf numFmtId="4" fontId="0" fillId="2" borderId="2" xfId="0" applyNumberFormat="1" applyFill="1" applyBorder="1" applyAlignment="1">
      <alignment horizontal="center"/>
    </xf>
    <xf numFmtId="0" fontId="0" fillId="0" borderId="0" xfId="0" applyBorder="1" applyAlignment="1">
      <alignment wrapText="1"/>
    </xf>
    <xf numFmtId="4" fontId="4" fillId="3" borderId="1" xfId="0" applyNumberFormat="1" applyFont="1" applyFill="1" applyBorder="1" applyAlignment="1">
      <alignment horizontal="center" vertical="center" wrapText="1"/>
    </xf>
    <xf numFmtId="0" fontId="0" fillId="2" borderId="0" xfId="0" applyFill="1" applyAlignment="1">
      <alignment horizontal="right"/>
    </xf>
    <xf numFmtId="4" fontId="4" fillId="4"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6" fillId="0" borderId="0" xfId="0" applyFont="1" applyBorder="1" applyAlignment="1">
      <alignment wrapText="1"/>
    </xf>
    <xf numFmtId="0" fontId="6" fillId="0" borderId="0" xfId="0" applyFont="1" applyBorder="1" applyAlignment="1">
      <alignment horizontal="center" wrapText="1"/>
    </xf>
    <xf numFmtId="0" fontId="6" fillId="2" borderId="0" xfId="0" applyFont="1" applyFill="1" applyBorder="1" applyAlignment="1">
      <alignment horizontal="center" wrapText="1"/>
    </xf>
    <xf numFmtId="0" fontId="3" fillId="0" borderId="1" xfId="0" applyFont="1" applyFill="1" applyBorder="1" applyAlignment="1">
      <alignment horizontal="center" vertical="center" wrapText="1"/>
    </xf>
    <xf numFmtId="0" fontId="0" fillId="0" borderId="4" xfId="0" applyBorder="1"/>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64" fontId="8" fillId="0" borderId="1" xfId="1" applyNumberFormat="1" applyFont="1" applyFill="1" applyBorder="1" applyAlignment="1">
      <alignment horizontal="center" vertical="center"/>
    </xf>
    <xf numFmtId="0" fontId="9" fillId="0" borderId="5" xfId="0" applyFont="1" applyBorder="1" applyAlignment="1">
      <alignment horizontal="center"/>
    </xf>
    <xf numFmtId="0" fontId="8" fillId="2" borderId="5" xfId="0" applyFont="1" applyFill="1" applyBorder="1" applyAlignment="1">
      <alignment horizontal="center"/>
    </xf>
    <xf numFmtId="4" fontId="8" fillId="4" borderId="1" xfId="0" applyNumberFormat="1" applyFont="1" applyFill="1" applyBorder="1" applyAlignment="1">
      <alignment horizontal="center" vertical="center"/>
    </xf>
    <xf numFmtId="4" fontId="8" fillId="4" borderId="1" xfId="1" applyNumberFormat="1" applyFont="1" applyFill="1" applyBorder="1" applyAlignment="1">
      <alignment horizontal="center" vertical="center"/>
    </xf>
    <xf numFmtId="0" fontId="9" fillId="0" borderId="6" xfId="0" applyFont="1" applyBorder="1" applyAlignment="1">
      <alignment horizontal="center"/>
    </xf>
    <xf numFmtId="0" fontId="8" fillId="2" borderId="6" xfId="0" applyFont="1" applyFill="1" applyBorder="1" applyAlignment="1">
      <alignment horizontal="center"/>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164" fontId="8" fillId="0" borderId="3" xfId="1" applyNumberFormat="1" applyFont="1" applyFill="1" applyBorder="1" applyAlignment="1">
      <alignment horizontal="center" vertical="center"/>
    </xf>
    <xf numFmtId="4" fontId="8" fillId="4" borderId="3" xfId="1" applyNumberFormat="1" applyFont="1" applyFill="1" applyBorder="1" applyAlignment="1">
      <alignment horizontal="center" vertical="center"/>
    </xf>
    <xf numFmtId="2" fontId="0" fillId="0" borderId="0" xfId="0" applyNumberFormat="1" applyAlignment="1">
      <alignment horizontal="center" vertical="center"/>
    </xf>
    <xf numFmtId="0" fontId="0" fillId="0" borderId="1" xfId="0" applyBorder="1" applyAlignment="1">
      <alignment horizontal="center" vertical="center" wrapText="1"/>
    </xf>
    <xf numFmtId="0" fontId="0" fillId="0" borderId="8" xfId="0" applyFill="1" applyBorder="1" applyAlignment="1">
      <alignment horizontal="center" vertical="center"/>
    </xf>
    <xf numFmtId="2" fontId="0" fillId="0" borderId="7" xfId="0" applyNumberFormat="1" applyBorder="1" applyAlignment="1">
      <alignment horizontal="center" vertical="center"/>
    </xf>
    <xf numFmtId="4" fontId="10" fillId="4" borderId="1" xfId="0" applyNumberFormat="1" applyFont="1" applyFill="1" applyBorder="1" applyAlignment="1">
      <alignment horizontal="center" vertical="center"/>
    </xf>
    <xf numFmtId="4" fontId="10" fillId="2" borderId="0" xfId="0" applyNumberFormat="1" applyFont="1" applyFill="1" applyAlignment="1">
      <alignment horizontal="center"/>
    </xf>
    <xf numFmtId="0" fontId="9" fillId="0" borderId="1" xfId="0" applyFont="1" applyBorder="1" applyAlignment="1">
      <alignment horizontal="center"/>
    </xf>
    <xf numFmtId="165" fontId="0" fillId="0" borderId="1" xfId="0" applyNumberFormat="1" applyBorder="1" applyAlignment="1">
      <alignment horizontal="center" vertical="center"/>
    </xf>
    <xf numFmtId="165" fontId="4" fillId="5" borderId="1" xfId="0" applyNumberFormat="1" applyFont="1" applyFill="1" applyBorder="1" applyAlignment="1">
      <alignment horizontal="center" vertical="center"/>
    </xf>
    <xf numFmtId="165" fontId="0" fillId="5" borderId="1" xfId="0" applyNumberFormat="1" applyFill="1" applyBorder="1" applyAlignment="1">
      <alignment horizontal="center" vertical="center"/>
    </xf>
    <xf numFmtId="165" fontId="9" fillId="0" borderId="1" xfId="0" applyNumberFormat="1" applyFont="1" applyBorder="1" applyAlignment="1">
      <alignment horizontal="center"/>
    </xf>
    <xf numFmtId="165" fontId="8" fillId="0" borderId="1" xfId="1" applyNumberFormat="1" applyFont="1" applyFill="1" applyBorder="1" applyAlignment="1">
      <alignment horizontal="center" vertical="center"/>
    </xf>
    <xf numFmtId="0" fontId="0" fillId="0" borderId="5" xfId="0" applyFont="1" applyBorder="1" applyAlignment="1">
      <alignment horizontal="center"/>
    </xf>
    <xf numFmtId="0" fontId="0" fillId="0" borderId="0" xfId="0" applyAlignment="1">
      <alignment horizontal="center" vertical="center" wrapText="1"/>
    </xf>
    <xf numFmtId="165" fontId="0" fillId="0" borderId="0" xfId="0" applyNumberFormat="1" applyAlignment="1">
      <alignment horizontal="center" vertical="center"/>
    </xf>
  </cellXfs>
  <cellStyles count="2">
    <cellStyle name="Normaali" xfId="0" builtinId="0"/>
    <cellStyle name="Pilkku" xfId="1" builtinId="3"/>
  </cellStyles>
  <dxfs count="13">
    <dxf>
      <font>
        <strike val="0"/>
        <outline val="0"/>
        <shadow val="0"/>
        <u val="none"/>
        <vertAlign val="baseline"/>
        <sz val="11"/>
        <color indexed="8"/>
        <name val="Calibri"/>
      </font>
      <border outline="0">
        <left style="thin">
          <color indexed="64"/>
        </left>
      </border>
    </dxf>
    <dxf>
      <font>
        <b val="0"/>
        <i val="0"/>
        <strike val="0"/>
        <condense val="0"/>
        <extend val="0"/>
        <outline val="0"/>
        <shadow val="0"/>
        <u val="none"/>
        <vertAlign val="baseline"/>
        <sz val="11"/>
        <color indexed="8"/>
        <name val="Calibri"/>
        <scheme val="none"/>
      </font>
      <numFmt numFmtId="4" formatCode="#,##0.0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Calibri"/>
      </font>
      <border outline="0">
        <left style="thin">
          <color indexed="64"/>
        </left>
        <right style="thin">
          <color indexed="64"/>
        </right>
      </border>
    </dxf>
    <dxf>
      <font>
        <strike val="0"/>
        <outline val="0"/>
        <shadow val="0"/>
        <u val="none"/>
        <vertAlign val="baseline"/>
        <sz val="11"/>
        <color indexed="8"/>
        <name val="Calibri"/>
      </font>
      <border outline="0">
        <left style="thin">
          <color indexed="64"/>
        </left>
        <right style="thin">
          <color indexed="64"/>
        </right>
      </border>
    </dxf>
    <dxf>
      <font>
        <b val="0"/>
        <i val="0"/>
        <strike val="0"/>
        <condense val="0"/>
        <extend val="0"/>
        <outline val="0"/>
        <shadow val="0"/>
        <u val="none"/>
        <vertAlign val="baseline"/>
        <sz val="11"/>
        <color indexed="8"/>
        <name val="Calibri"/>
        <scheme val="none"/>
      </font>
      <numFmt numFmtId="164" formatCode="#,##0.00_ ;\-#,##0.00\ "/>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numFmt numFmtId="164" formatCode="#,##0.00_ ;\-#,##0.00\ "/>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rder>
    </dxf>
    <dxf>
      <border outline="0">
        <bottom style="thin">
          <color indexed="64"/>
        </bottom>
      </border>
    </dxf>
    <dxf>
      <font>
        <b/>
        <i val="0"/>
        <strike val="0"/>
        <condense val="0"/>
        <extend val="0"/>
        <outline val="0"/>
        <shadow val="0"/>
        <u val="none"/>
        <vertAlign val="baseline"/>
        <sz val="11"/>
        <color indexed="8"/>
        <name val="Calibri"/>
        <scheme val="none"/>
      </font>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ulukko1" displayName="Taulukko1" ref="A4:K12" totalsRowShown="0" headerRowDxfId="12" tableBorderDxfId="11">
  <autoFilter ref="A4:K12"/>
  <tableColumns count="11">
    <tableColumn id="1" name="Sarake1" dataDxfId="10"/>
    <tableColumn id="2" name="Hakijan nimi" dataDxfId="9"/>
    <tableColumn id="3" name="Hankkeen kuvaus" dataDxfId="8"/>
    <tableColumn id="4" name="Kohteen osoite" dataDxfId="7"/>
    <tableColumn id="5" name="Toteuttamisaikataulu" dataDxfId="6"/>
    <tableColumn id="6" name="Kustannukset (€)" dataDxfId="5" dataCellStyle="Pilkku"/>
    <tableColumn id="7" name="Haettava summa (€)" dataDxfId="4" dataCellStyle="Pilkku"/>
    <tableColumn id="8" name="Hyväksyttävät kustannukset (€)" dataDxfId="3"/>
    <tableColumn id="9" name="Aiemmin myönnetyt avustukset" dataDxfId="2"/>
    <tableColumn id="10" name="Esitettävä summa (€)" dataDxfId="1"/>
    <tableColumn id="11" name="Lisätietoja" dataDxfId="0"/>
  </tableColumns>
  <tableStyleInfo showFirstColumn="0" showLastColumn="0" showRowStripes="1" showColumnStripes="0"/>
  <extLst>
    <ext xmlns:x14="http://schemas.microsoft.com/office/spreadsheetml/2009/9/main" uri="{504A1905-F514-4f6f-8877-14C23A59335A}">
      <x14:table altText="Avustusjakoesitys 15.9. kunnossapito ja peruskorjaus 2021-3" altTextSummary="Avustusjakoesitys 15.9. kunnossapito ja peruskorjaus 2021-3. Sisältää yhden esutyksen 10 000 € Suomen vietnamilaisten buddhalaisten yhdyskunnalla."/>
    </ext>
  </extLst>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topLeftCell="A4" zoomScale="64" zoomScaleNormal="64" workbookViewId="0">
      <selection activeCell="J17" sqref="J17"/>
    </sheetView>
  </sheetViews>
  <sheetFormatPr defaultRowHeight="14.5" x14ac:dyDescent="0.35"/>
  <cols>
    <col min="1" max="1" width="9.08984375" customWidth="1"/>
    <col min="2" max="2" width="21" customWidth="1"/>
    <col min="3" max="3" width="52.6328125" customWidth="1"/>
    <col min="4" max="4" width="18" customWidth="1"/>
    <col min="5" max="6" width="16.36328125" style="4" customWidth="1"/>
    <col min="7" max="7" width="18.81640625" style="4" customWidth="1"/>
    <col min="8" max="8" width="27.81640625" style="4" customWidth="1"/>
    <col min="9" max="9" width="27.08984375" style="4" customWidth="1"/>
    <col min="10" max="10" width="19.6328125" style="4" customWidth="1"/>
    <col min="11" max="11" width="18.36328125" customWidth="1"/>
    <col min="12" max="12" width="45.54296875" customWidth="1"/>
    <col min="13" max="13" width="44.453125" customWidth="1"/>
    <col min="14" max="14" width="8" customWidth="1"/>
    <col min="15" max="15" width="10.54296875" customWidth="1"/>
    <col min="16" max="16" width="29.81640625" customWidth="1"/>
    <col min="17" max="17" width="17.453125" customWidth="1"/>
    <col min="18" max="18" width="12.54296875" customWidth="1"/>
    <col min="19" max="19" width="16.26953125" customWidth="1"/>
  </cols>
  <sheetData>
    <row r="1" spans="1:11" ht="19.5" x14ac:dyDescent="0.45">
      <c r="A1" s="1" t="s">
        <v>0</v>
      </c>
      <c r="J1" s="4" t="s">
        <v>14</v>
      </c>
    </row>
    <row r="2" spans="1:11" ht="17" x14ac:dyDescent="0.4">
      <c r="A2" s="2" t="s">
        <v>20</v>
      </c>
    </row>
    <row r="3" spans="1:11" ht="17" x14ac:dyDescent="0.4">
      <c r="B3" s="2"/>
    </row>
    <row r="4" spans="1:11" s="5" customFormat="1" ht="47.5" customHeight="1" x14ac:dyDescent="0.35">
      <c r="A4" s="11" t="s">
        <v>18</v>
      </c>
      <c r="B4" s="16" t="s">
        <v>1</v>
      </c>
      <c r="C4" s="16" t="s">
        <v>2</v>
      </c>
      <c r="D4" s="16" t="s">
        <v>3</v>
      </c>
      <c r="E4" s="17" t="s">
        <v>4</v>
      </c>
      <c r="F4" s="17" t="s">
        <v>5</v>
      </c>
      <c r="G4" s="17" t="s">
        <v>6</v>
      </c>
      <c r="H4" s="17" t="s">
        <v>7</v>
      </c>
      <c r="I4" s="18" t="s">
        <v>13</v>
      </c>
      <c r="J4" s="17" t="s">
        <v>8</v>
      </c>
      <c r="K4" s="17" t="s">
        <v>15</v>
      </c>
    </row>
    <row r="5" spans="1:11" s="3" customFormat="1" ht="101.5" x14ac:dyDescent="0.35">
      <c r="A5" s="15" t="s">
        <v>9</v>
      </c>
      <c r="B5" s="19" t="s">
        <v>25</v>
      </c>
      <c r="C5" s="47" t="s">
        <v>29</v>
      </c>
      <c r="D5" s="35" t="s">
        <v>30</v>
      </c>
      <c r="E5" s="47" t="s">
        <v>28</v>
      </c>
      <c r="F5" s="37">
        <v>1850</v>
      </c>
      <c r="G5" s="48">
        <v>1600</v>
      </c>
      <c r="H5" s="42">
        <v>1850</v>
      </c>
      <c r="I5" s="6" t="s">
        <v>31</v>
      </c>
      <c r="J5" s="14">
        <v>925</v>
      </c>
      <c r="K5" s="12" t="s">
        <v>22</v>
      </c>
    </row>
    <row r="6" spans="1:11" s="3" customFormat="1" ht="130.5" x14ac:dyDescent="0.35">
      <c r="A6" s="36" t="s">
        <v>21</v>
      </c>
      <c r="B6" s="47" t="s">
        <v>32</v>
      </c>
      <c r="C6" s="6" t="s">
        <v>34</v>
      </c>
      <c r="D6" s="47" t="s">
        <v>33</v>
      </c>
      <c r="E6" s="35" t="s">
        <v>35</v>
      </c>
      <c r="F6" s="34">
        <v>177742</v>
      </c>
      <c r="G6" s="41">
        <v>88871</v>
      </c>
      <c r="H6" s="43">
        <v>0</v>
      </c>
      <c r="I6" s="6">
        <v>0</v>
      </c>
      <c r="J6" s="14">
        <v>0</v>
      </c>
      <c r="K6" s="12" t="s">
        <v>27</v>
      </c>
    </row>
    <row r="7" spans="1:11" x14ac:dyDescent="0.35">
      <c r="A7" s="20"/>
      <c r="B7" s="21"/>
      <c r="C7" s="22"/>
      <c r="D7" s="22"/>
      <c r="E7" s="22"/>
      <c r="F7" s="23"/>
      <c r="G7" s="45">
        <f>SUBTOTAL(109,G5:G6)</f>
        <v>90471</v>
      </c>
      <c r="H7" s="44">
        <f>SUBTOTAL(109,H5:H6)</f>
        <v>1850</v>
      </c>
      <c r="I7" s="40" t="s">
        <v>11</v>
      </c>
      <c r="J7" s="38">
        <f>SUM(J5+J6)</f>
        <v>925</v>
      </c>
      <c r="K7" s="28"/>
    </row>
    <row r="8" spans="1:11" x14ac:dyDescent="0.35">
      <c r="A8" s="20"/>
      <c r="B8" s="21"/>
      <c r="C8" s="22"/>
      <c r="D8" s="22"/>
      <c r="E8" s="22"/>
      <c r="F8" s="23"/>
      <c r="G8" s="23"/>
      <c r="H8" s="24"/>
      <c r="I8" s="25" t="s">
        <v>17</v>
      </c>
      <c r="J8" s="26">
        <v>110000</v>
      </c>
      <c r="K8" s="28"/>
    </row>
    <row r="9" spans="1:11" x14ac:dyDescent="0.35">
      <c r="A9" s="20"/>
      <c r="B9" s="21"/>
      <c r="C9" s="22"/>
      <c r="D9" s="22"/>
      <c r="E9" s="22"/>
      <c r="F9" s="23"/>
      <c r="G9" s="23"/>
      <c r="H9" s="24"/>
      <c r="I9" s="24" t="s">
        <v>16</v>
      </c>
      <c r="J9" s="27">
        <v>29491</v>
      </c>
      <c r="K9" s="29"/>
    </row>
    <row r="10" spans="1:11" x14ac:dyDescent="0.35">
      <c r="A10" s="20"/>
      <c r="B10" s="30"/>
      <c r="C10" s="31"/>
      <c r="D10" s="31"/>
      <c r="E10" s="31"/>
      <c r="F10" s="32"/>
      <c r="G10" s="32"/>
      <c r="H10" s="24"/>
      <c r="I10" s="24" t="s">
        <v>19</v>
      </c>
      <c r="J10" s="33">
        <v>29000</v>
      </c>
      <c r="K10" s="29"/>
    </row>
    <row r="11" spans="1:11" x14ac:dyDescent="0.35">
      <c r="A11" s="20"/>
      <c r="B11" s="30"/>
      <c r="C11" s="31"/>
      <c r="D11" s="31"/>
      <c r="E11" s="31"/>
      <c r="F11" s="32"/>
      <c r="G11" s="32"/>
      <c r="H11" s="24"/>
      <c r="I11" s="46" t="s">
        <v>24</v>
      </c>
      <c r="J11" s="33">
        <v>10000</v>
      </c>
      <c r="K11" s="29"/>
    </row>
    <row r="12" spans="1:11" x14ac:dyDescent="0.35">
      <c r="A12" s="20"/>
      <c r="B12" s="30"/>
      <c r="C12" s="31"/>
      <c r="D12" s="31"/>
      <c r="E12" s="31"/>
      <c r="F12" s="32"/>
      <c r="G12" s="32"/>
      <c r="H12" s="24"/>
      <c r="I12" s="46" t="s">
        <v>26</v>
      </c>
      <c r="J12" s="33">
        <v>32859</v>
      </c>
      <c r="K12" s="29"/>
    </row>
    <row r="13" spans="1:11" x14ac:dyDescent="0.35">
      <c r="I13" s="13" t="s">
        <v>12</v>
      </c>
      <c r="J13" s="9">
        <f>J8-J9-J10-J11-J12</f>
        <v>8650</v>
      </c>
      <c r="K13" s="8"/>
    </row>
    <row r="14" spans="1:11" x14ac:dyDescent="0.35">
      <c r="I14" s="8"/>
      <c r="J14" s="8"/>
      <c r="K14" s="8"/>
    </row>
    <row r="15" spans="1:11" x14ac:dyDescent="0.35">
      <c r="I15" s="7" t="s">
        <v>23</v>
      </c>
      <c r="J15" s="10">
        <f>J7</f>
        <v>925</v>
      </c>
      <c r="K15" s="8"/>
    </row>
    <row r="16" spans="1:11" x14ac:dyDescent="0.35">
      <c r="I16" s="8" t="s">
        <v>10</v>
      </c>
      <c r="J16" s="39">
        <f>J13-J15</f>
        <v>7725</v>
      </c>
      <c r="K16" s="8"/>
    </row>
    <row r="17" spans="5:10" x14ac:dyDescent="0.35">
      <c r="E17"/>
      <c r="F17"/>
      <c r="G17"/>
      <c r="H17"/>
      <c r="I17"/>
      <c r="J17"/>
    </row>
    <row r="18" spans="5:10" x14ac:dyDescent="0.35">
      <c r="E18"/>
      <c r="F18"/>
      <c r="G18"/>
      <c r="H18"/>
      <c r="I18"/>
      <c r="J18"/>
    </row>
    <row r="19" spans="5:10" x14ac:dyDescent="0.35">
      <c r="E19"/>
      <c r="F19"/>
      <c r="G19"/>
      <c r="H19"/>
      <c r="I19"/>
      <c r="J19"/>
    </row>
    <row r="20" spans="5:10" x14ac:dyDescent="0.35">
      <c r="E20"/>
      <c r="F20"/>
      <c r="G20"/>
      <c r="H20"/>
      <c r="I20"/>
      <c r="J20"/>
    </row>
    <row r="21" spans="5:10" x14ac:dyDescent="0.35">
      <c r="E21"/>
      <c r="F21"/>
      <c r="G21"/>
      <c r="H21"/>
      <c r="I21"/>
      <c r="J21"/>
    </row>
  </sheetData>
  <pageMargins left="0.7" right="0.7" top="0.75" bottom="0.75" header="0.3" footer="0.3"/>
  <pageSetup paperSize="9" scale="53" fitToHeight="0" orientation="landscape"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Raportti</vt:lpstr>
      <vt:lpstr>Taul1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Avustusjakoesitys 23.11.2021 kunnossapito ja peruskorjaus 2021-4</dc:title>
  <dc:creator>Apache POI</dc:creator>
  <cp:lastModifiedBy>Halin Jaana</cp:lastModifiedBy>
  <cp:lastPrinted>2021-06-17T11:45:12Z</cp:lastPrinted>
  <dcterms:created xsi:type="dcterms:W3CDTF">2020-09-15T04:44:21Z</dcterms:created>
  <dcterms:modified xsi:type="dcterms:W3CDTF">2021-12-16T11:34:55Z</dcterms:modified>
</cp:coreProperties>
</file>