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3\jhalin\Omat tiedostot\Avustustoimikunta\Avustustoimikunta 21.12.2021\"/>
    </mc:Choice>
  </mc:AlternateContent>
  <bookViews>
    <workbookView xWindow="0" yWindow="0" windowWidth="18720" windowHeight="6450"/>
  </bookViews>
  <sheets>
    <sheet name="Avustusjakoesity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7" i="2" l="1"/>
  <c r="J19" i="2" l="1"/>
  <c r="J20" i="2" s="1"/>
  <c r="H7" i="2"/>
</calcChain>
</file>

<file path=xl/sharedStrings.xml><?xml version="1.0" encoding="utf-8"?>
<sst xmlns="http://schemas.openxmlformats.org/spreadsheetml/2006/main" count="31" uniqueCount="31">
  <si>
    <t>Kaupunginhallituksen avustukset: Kohdennettu erityisavustus (satunnaiset avustukset)</t>
  </si>
  <si>
    <t>Numero</t>
  </si>
  <si>
    <t>Yhdistyksen tai työryhmän nimi</t>
  </si>
  <si>
    <t>Anottavan avustuksen käyttötarkoitus</t>
  </si>
  <si>
    <t>Ajankohta</t>
  </si>
  <si>
    <t>Arvioitu osallistujamäärä</t>
  </si>
  <si>
    <t>Kustannukset (€)</t>
  </si>
  <si>
    <t>Hyväksytyt kustannukset</t>
  </si>
  <si>
    <t>Aiemmin myönnetyt avustukset 2021</t>
  </si>
  <si>
    <t>Lisätiedot</t>
  </si>
  <si>
    <t>Summa</t>
  </si>
  <si>
    <t>Määräraha 2021</t>
  </si>
  <si>
    <t>Päätös JOHKAUPS 18.3.2021 § 3</t>
  </si>
  <si>
    <t>Jäljellä</t>
  </si>
  <si>
    <t>Haettava summa</t>
  </si>
  <si>
    <t xml:space="preserve">Esitetty summa </t>
  </si>
  <si>
    <t>Päätös JOHKAUPS 14.5.2021 § 4</t>
  </si>
  <si>
    <t>Jää</t>
  </si>
  <si>
    <t>Liite 1</t>
  </si>
  <si>
    <t>Päätös KJ 24.6.2021 § 149</t>
  </si>
  <si>
    <t>Kohdennetut erityisavustukset 2021-5</t>
  </si>
  <si>
    <t>Päätös JOHKAUPS 28.9.2021 § 7</t>
  </si>
  <si>
    <t>Päätös JOHKAUPS 14.12.2021 § 9</t>
  </si>
  <si>
    <t>Paattisten Neuvotteluyhdistys ry</t>
  </si>
  <si>
    <t>Itsenäisyyspäivän juhlaan rahaa kahvitarjoiluun, kukkiin ja esiintyjille.  </t>
  </si>
  <si>
    <t>Juhla on järjestetty ja kaikilta osallistujilta tarkistettiin koronapassit. Esitetään puolet 50 % hyväksytyistä kustannuksista.</t>
  </si>
  <si>
    <t>Turun Seudun Matkailijat ry</t>
  </si>
  <si>
    <t>800  € yleishyödyllisen yhdistyksen toiminta-avustus.</t>
  </si>
  <si>
    <t>Yhdistyksen jäsenmarkkinointi, tapahtumien järjestäminen  </t>
  </si>
  <si>
    <t>Yleisötapahtuman järjestämiseen. Esitetään puolet 50 % hyväksytyistä kuluista.</t>
  </si>
  <si>
    <t>Ehdotus 16.12.2021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</si>
</sst>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horizontal="center"/>
    </xf>
    <xf numFmtId="0" fontId="4" fillId="0" borderId="0" xfId="1" applyFont="1"/>
    <xf numFmtId="0" fontId="2" fillId="0" borderId="0" xfId="1" applyFill="1" applyBorder="1" applyAlignment="1">
      <alignment horizontal="right"/>
    </xf>
    <xf numFmtId="4" fontId="2" fillId="0" borderId="0" xfId="1" applyNumberForma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4" fontId="7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right"/>
    </xf>
    <xf numFmtId="4" fontId="2" fillId="0" borderId="0" xfId="1" applyNumberFormat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1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2" fillId="0" borderId="7" xfId="1" applyBorder="1"/>
    <xf numFmtId="2" fontId="2" fillId="0" borderId="7" xfId="1" applyNumberFormat="1" applyBorder="1" applyAlignment="1">
      <alignment horizontal="center"/>
    </xf>
    <xf numFmtId="2" fontId="2" fillId="0" borderId="2" xfId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0" xfId="1" applyBorder="1"/>
    <xf numFmtId="2" fontId="2" fillId="0" borderId="0" xfId="1" applyNumberFormat="1" applyBorder="1" applyAlignment="1">
      <alignment horizontal="center"/>
    </xf>
    <xf numFmtId="0" fontId="6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wrapText="1"/>
    </xf>
    <xf numFmtId="164" fontId="0" fillId="0" borderId="8" xfId="0" applyNumberFormat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6" fillId="4" borderId="9" xfId="1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</cellXfs>
  <cellStyles count="2">
    <cellStyle name="Normaali" xfId="0" builtinId="0"/>
    <cellStyle name="Normaali 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numFmt numFmtId="164" formatCode="#,##0.00\ &quot;€&quot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numFmt numFmtId="164" formatCode="#,##0.00\ &quot;€&quot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4:K7" totalsRowCount="1" headerRowDxfId="24" dataDxfId="22" headerRowBorderDxfId="23">
  <autoFilter ref="A4:K6"/>
  <tableColumns count="11">
    <tableColumn id="1" name="Numero" totalsRowLabel="Summa" dataDxfId="21" totalsRowDxfId="10" dataCellStyle="Normaali 2"/>
    <tableColumn id="2" name="Yhdistyksen tai työryhmän nimi" dataDxfId="20" totalsRowDxfId="9" dataCellStyle="Normaali 2"/>
    <tableColumn id="3" name="Anottavan avustuksen käyttötarkoitus" dataDxfId="19" totalsRowDxfId="8" dataCellStyle="Normaali 2"/>
    <tableColumn id="4" name="Ajankohta" dataDxfId="18" totalsRowDxfId="7" dataCellStyle="Normaali 2"/>
    <tableColumn id="5" name="Arvioitu osallistujamäärä" dataDxfId="17" totalsRowDxfId="6" dataCellStyle="Normaali 2"/>
    <tableColumn id="6" name="Kustannukset (€)" dataDxfId="16" totalsRowDxfId="5" dataCellStyle="Normaali 2"/>
    <tableColumn id="7" name="Hyväksytyt kustannukset" dataDxfId="15" totalsRowDxfId="4" dataCellStyle="Normaali 2"/>
    <tableColumn id="8" name="Haettava summa" totalsRowFunction="sum" dataDxfId="14" totalsRowDxfId="3" dataCellStyle="Normaali 2"/>
    <tableColumn id="9" name="Aiemmin myönnetyt avustukset 2021" dataDxfId="13" totalsRowDxfId="2" dataCellStyle="Normaali 2"/>
    <tableColumn id="10" name="Esitetty summa " totalsRowFunction="sum" dataDxfId="12" totalsRowDxfId="1" dataCellStyle="Normaali 2"/>
    <tableColumn id="11" name="Lisätiedot" dataDxfId="11" totalsRowDxfId="0" dataCellStyle="Normaali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C4" zoomScale="71" zoomScaleNormal="71" workbookViewId="0">
      <selection activeCell="J20" sqref="J20"/>
    </sheetView>
  </sheetViews>
  <sheetFormatPr defaultRowHeight="14.5" x14ac:dyDescent="0.35"/>
  <cols>
    <col min="1" max="1" width="9.453125" style="1" customWidth="1"/>
    <col min="2" max="2" width="28.08984375" style="1" customWidth="1"/>
    <col min="3" max="3" width="38.6328125" style="1" customWidth="1"/>
    <col min="4" max="4" width="17.7265625" style="1" customWidth="1"/>
    <col min="5" max="5" width="22.81640625" style="1" customWidth="1"/>
    <col min="6" max="6" width="16.36328125" style="1" customWidth="1"/>
    <col min="7" max="7" width="22.7265625" style="1" customWidth="1"/>
    <col min="8" max="8" width="16.26953125" style="1" customWidth="1"/>
    <col min="9" max="9" width="28.6328125" style="1" customWidth="1"/>
    <col min="10" max="10" width="31.1796875" style="1" customWidth="1"/>
    <col min="11" max="11" width="49" style="1" customWidth="1"/>
    <col min="12" max="16384" width="8.7265625" style="1"/>
  </cols>
  <sheetData>
    <row r="1" spans="1:11" ht="23.5" x14ac:dyDescent="0.55000000000000004">
      <c r="A1" s="14" t="s">
        <v>0</v>
      </c>
      <c r="B1" s="2"/>
      <c r="D1" s="3"/>
      <c r="E1" s="3"/>
      <c r="F1" s="3"/>
      <c r="G1" s="3"/>
      <c r="H1" s="3"/>
      <c r="J1" s="3"/>
      <c r="K1" s="1" t="s">
        <v>18</v>
      </c>
    </row>
    <row r="2" spans="1:11" ht="23.5" x14ac:dyDescent="0.55000000000000004">
      <c r="A2" s="14" t="s">
        <v>20</v>
      </c>
      <c r="B2" s="4"/>
      <c r="D2" s="3"/>
      <c r="E2" s="3"/>
      <c r="F2" s="3"/>
      <c r="G2" s="3"/>
      <c r="H2" s="3"/>
      <c r="J2" s="3"/>
    </row>
    <row r="3" spans="1:11" ht="17.5" thickBot="1" x14ac:dyDescent="0.45">
      <c r="B3" s="4"/>
      <c r="D3" s="3"/>
      <c r="E3" s="3"/>
      <c r="F3" s="3"/>
      <c r="G3" s="3"/>
      <c r="H3" s="3"/>
      <c r="J3" s="3"/>
    </row>
    <row r="4" spans="1:11" ht="53.5" customHeight="1" thickBot="1" x14ac:dyDescent="0.4">
      <c r="A4" s="15" t="s">
        <v>1</v>
      </c>
      <c r="B4" s="43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14</v>
      </c>
      <c r="I4" s="16" t="s">
        <v>8</v>
      </c>
      <c r="J4" s="16" t="s">
        <v>15</v>
      </c>
      <c r="K4" s="17" t="s">
        <v>9</v>
      </c>
    </row>
    <row r="5" spans="1:11" ht="93" customHeight="1" thickBot="1" x14ac:dyDescent="0.4">
      <c r="A5" s="39">
        <v>1</v>
      </c>
      <c r="B5" s="24" t="s">
        <v>23</v>
      </c>
      <c r="C5" s="23" t="s">
        <v>24</v>
      </c>
      <c r="D5" s="38">
        <v>44536</v>
      </c>
      <c r="E5" s="22">
        <v>70</v>
      </c>
      <c r="F5" s="36">
        <v>400</v>
      </c>
      <c r="G5" s="36">
        <v>400</v>
      </c>
      <c r="H5" s="35">
        <v>400</v>
      </c>
      <c r="I5" s="37">
        <v>0</v>
      </c>
      <c r="J5" s="13">
        <v>200</v>
      </c>
      <c r="K5" s="18" t="s">
        <v>25</v>
      </c>
    </row>
    <row r="6" spans="1:11" ht="113.5" customHeight="1" thickBot="1" x14ac:dyDescent="0.4">
      <c r="A6" s="39">
        <v>2</v>
      </c>
      <c r="B6" s="25" t="s">
        <v>26</v>
      </c>
      <c r="C6" s="24" t="s">
        <v>28</v>
      </c>
      <c r="D6" s="41">
        <v>2022</v>
      </c>
      <c r="E6" s="26">
        <v>100</v>
      </c>
      <c r="F6" s="12">
        <v>2750</v>
      </c>
      <c r="G6" s="12">
        <v>1750</v>
      </c>
      <c r="H6" s="27">
        <v>2000</v>
      </c>
      <c r="I6" s="8" t="s">
        <v>27</v>
      </c>
      <c r="J6" s="13">
        <v>875</v>
      </c>
      <c r="K6" s="9" t="s">
        <v>29</v>
      </c>
    </row>
    <row r="7" spans="1:11" ht="116" customHeight="1" x14ac:dyDescent="0.35">
      <c r="A7" s="30" t="s">
        <v>10</v>
      </c>
      <c r="B7" s="40"/>
      <c r="C7" s="42"/>
      <c r="D7" s="31"/>
      <c r="E7" s="31"/>
      <c r="F7" s="31"/>
      <c r="G7" s="31"/>
      <c r="H7" s="32">
        <f>SUBTOTAL(109,Taulukko1[Haettava summa])</f>
        <v>2400</v>
      </c>
      <c r="I7" s="31"/>
      <c r="J7" s="33">
        <f>SUBTOTAL(109,Taulukko1[[Esitetty summa ]])</f>
        <v>1075</v>
      </c>
      <c r="K7" s="34"/>
    </row>
    <row r="9" spans="1:11" x14ac:dyDescent="0.35">
      <c r="D9" s="3"/>
      <c r="E9" s="3"/>
      <c r="F9" s="3"/>
      <c r="G9" s="3"/>
      <c r="H9" s="3"/>
      <c r="J9" s="3"/>
    </row>
    <row r="10" spans="1:11" x14ac:dyDescent="0.35">
      <c r="D10" s="3"/>
      <c r="E10" s="3"/>
      <c r="F10" s="3"/>
      <c r="G10" s="3"/>
      <c r="H10" s="3"/>
      <c r="I10" s="5" t="s">
        <v>11</v>
      </c>
      <c r="J10" s="6">
        <v>120000</v>
      </c>
      <c r="K10" s="7"/>
    </row>
    <row r="11" spans="1:11" x14ac:dyDescent="0.35">
      <c r="D11" s="3"/>
      <c r="E11" s="3"/>
      <c r="F11" s="3"/>
      <c r="G11" s="3"/>
      <c r="H11" s="3"/>
      <c r="I11" s="5" t="s">
        <v>12</v>
      </c>
      <c r="J11" s="6">
        <v>4150</v>
      </c>
      <c r="K11" s="7"/>
    </row>
    <row r="12" spans="1:11" x14ac:dyDescent="0.35">
      <c r="D12" s="3"/>
      <c r="E12" s="3"/>
      <c r="F12" s="3"/>
      <c r="G12" s="3"/>
      <c r="H12" s="3"/>
      <c r="I12" s="5" t="s">
        <v>16</v>
      </c>
      <c r="J12" s="6">
        <v>13450</v>
      </c>
      <c r="K12" s="7"/>
    </row>
    <row r="13" spans="1:11" x14ac:dyDescent="0.35">
      <c r="D13" s="3"/>
      <c r="E13" s="3"/>
      <c r="F13" s="3"/>
      <c r="G13" s="3"/>
      <c r="H13" s="3"/>
      <c r="I13" s="5" t="s">
        <v>19</v>
      </c>
      <c r="J13" s="6">
        <v>22600</v>
      </c>
      <c r="K13" s="7"/>
    </row>
    <row r="14" spans="1:11" x14ac:dyDescent="0.35">
      <c r="D14" s="3"/>
      <c r="E14" s="3"/>
      <c r="F14" s="3"/>
      <c r="G14" s="3"/>
      <c r="H14" s="3"/>
      <c r="I14" s="5" t="s">
        <v>21</v>
      </c>
      <c r="J14" s="6">
        <v>5989.5</v>
      </c>
      <c r="K14" s="7"/>
    </row>
    <row r="15" spans="1:11" x14ac:dyDescent="0.35">
      <c r="D15" s="3"/>
      <c r="E15" s="3"/>
      <c r="F15" s="3"/>
      <c r="G15" s="3"/>
      <c r="H15" s="3"/>
      <c r="I15" s="19" t="s">
        <v>22</v>
      </c>
      <c r="J15" s="20">
        <v>21100.5</v>
      </c>
      <c r="K15" s="7"/>
    </row>
    <row r="16" spans="1:11" x14ac:dyDescent="0.35">
      <c r="D16" s="3"/>
      <c r="E16" s="3"/>
      <c r="F16" s="3"/>
      <c r="G16" s="3"/>
      <c r="H16" s="3"/>
      <c r="I16" s="28"/>
      <c r="J16" s="29"/>
      <c r="K16" s="7"/>
    </row>
    <row r="17" spans="4:11" x14ac:dyDescent="0.35">
      <c r="D17" s="3"/>
      <c r="E17" s="3"/>
      <c r="F17" s="3"/>
      <c r="G17" s="3"/>
      <c r="H17" s="3"/>
      <c r="I17" s="5" t="s">
        <v>13</v>
      </c>
      <c r="J17" s="6">
        <f>J10-J11-J12-J13-J14-J15</f>
        <v>52710</v>
      </c>
      <c r="K17" s="7"/>
    </row>
    <row r="18" spans="4:11" x14ac:dyDescent="0.35">
      <c r="D18" s="3"/>
      <c r="E18" s="3"/>
      <c r="F18" s="3"/>
      <c r="G18" s="3"/>
      <c r="H18" s="3"/>
      <c r="I18" s="5"/>
      <c r="J18" s="6"/>
    </row>
    <row r="19" spans="4:11" ht="15" thickBot="1" x14ac:dyDescent="0.4">
      <c r="I19" s="10" t="s">
        <v>30</v>
      </c>
      <c r="J19" s="21">
        <f>Taulukko1[[#Totals],[Esitetty summa ]]</f>
        <v>1075</v>
      </c>
    </row>
    <row r="20" spans="4:11" x14ac:dyDescent="0.35">
      <c r="I20" s="5" t="s">
        <v>17</v>
      </c>
      <c r="J20" s="11">
        <f>J17-J19</f>
        <v>51635</v>
      </c>
    </row>
    <row r="25" spans="4:11" ht="59.5" customHeight="1" x14ac:dyDescent="0.35"/>
  </sheetData>
  <pageMargins left="0.7" right="0.7" top="0.75" bottom="0.75" header="0.3" footer="0.3"/>
  <pageSetup paperSize="9" orientation="portrait" horizontalDpi="300" verticalDpi="0" r:id="rId1"/>
  <customProperties>
    <customPr name="EpmWorksheetKeyString_GUID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Avustusjakoesitys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Petäjäniemi Joonas</dc:creator>
  <cp:lastModifiedBy>Halin Jaana</cp:lastModifiedBy>
  <dcterms:created xsi:type="dcterms:W3CDTF">2021-05-10T11:47:55Z</dcterms:created>
  <dcterms:modified xsi:type="dcterms:W3CDTF">2021-12-16T12:17:17Z</dcterms:modified>
</cp:coreProperties>
</file>