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Konserni\Avustukset\Kohdennetut erityisavustukset\2021\"/>
    </mc:Choice>
  </mc:AlternateContent>
  <bookViews>
    <workbookView xWindow="0" yWindow="0" windowWidth="19200" windowHeight="7050"/>
  </bookViews>
  <sheets>
    <sheet name="Avustusjakoesity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J18" i="2" l="1"/>
  <c r="J20" i="2" l="1"/>
  <c r="J21" i="2" s="1"/>
  <c r="H12" i="2"/>
</calcChain>
</file>

<file path=xl/sharedStrings.xml><?xml version="1.0" encoding="utf-8"?>
<sst xmlns="http://schemas.openxmlformats.org/spreadsheetml/2006/main" count="51" uniqueCount="51">
  <si>
    <t>Kaupunginhallituksen avustukset: Kohdennettu erityisavustus (satunnaiset avustukset)</t>
  </si>
  <si>
    <t>Kohdennetut erityisavustukset 2021-2</t>
  </si>
  <si>
    <t>Numero</t>
  </si>
  <si>
    <t>Yhdistyksen tai työryhmän nimi</t>
  </si>
  <si>
    <t>Anottavan avustuksen käyttötarkoitus</t>
  </si>
  <si>
    <t>Ajankohta</t>
  </si>
  <si>
    <t>Arvioitu osallistujamäärä</t>
  </si>
  <si>
    <t>Kustannukset (€)</t>
  </si>
  <si>
    <t>Hyväksytyt kustannukset</t>
  </si>
  <si>
    <t>Aiemmin myönnetyt avustukset 2021</t>
  </si>
  <si>
    <t>Lisätiedot</t>
  </si>
  <si>
    <t>Turun Palloseura r.y.</t>
  </si>
  <si>
    <t>Syksy 2021 ( syyskuu-lokakuu)</t>
  </si>
  <si>
    <t>Summa</t>
  </si>
  <si>
    <t>Määräraha 2021</t>
  </si>
  <si>
    <t>Päätös JOHKAUPS 18.3.2021 § 3</t>
  </si>
  <si>
    <t>Jäljellä</t>
  </si>
  <si>
    <t>Haettava summa</t>
  </si>
  <si>
    <t xml:space="preserve">Esitetty summa </t>
  </si>
  <si>
    <t>Ehdotus 18.6.2021</t>
  </si>
  <si>
    <t>Päätös JOHKAUPS 14.5.2021 § 4</t>
  </si>
  <si>
    <t>Osallistava asumiskulttuuri -kirjastotilaisuuden järjestämiseen ja sen ohessa Suomen arkkitehtikoulujen opiskelija-asuntokilpailun näyttelykuluihin</t>
  </si>
  <si>
    <t>1.9. -4.10.2021</t>
  </si>
  <si>
    <t>Nukketeatteritaiteilijayhdistys Aura of Puppets ry</t>
  </si>
  <si>
    <t>1.1.2021-31.12.2021</t>
  </si>
  <si>
    <t>Matias Raassina</t>
  </si>
  <si>
    <t>09.08.2021 - 31.08.2021</t>
  </si>
  <si>
    <t>Vammaisneuvoston 40-vuotisjuhlaseminaarin järjestäminen. Vammaisneuvoston historiikin kirjoittaminen, taitto ja painatus.</t>
  </si>
  <si>
    <t>25.10.2021 tai 1.11.2021 ajankohta  riippuu Kaupunginteatterista</t>
  </si>
  <si>
    <t>Turun Kaupunginosaviikkojen Tuki ry, Stöd för Stadsdelsveckor i Åbo rf</t>
  </si>
  <si>
    <t>syksy 2021</t>
  </si>
  <si>
    <t>Vähä-Heikkilän Mäkitupalaisyhdistys r.y.</t>
  </si>
  <si>
    <t>Sari Huusko, Turun kaupungin vammaisneuvosto</t>
  </si>
  <si>
    <t xml:space="preserve">Nuori Rakkaus' lyhytelokuvan tuotanto. Kuluihin sisältyvät näyttelijöiden palkkiot &amp; kulukorvaukset, kuvauspaikkakorvaukset, puvustus, kalustovuokraus, maskeerauskulut sekä sävellyskulut.
</t>
  </si>
  <si>
    <t>Avustus myönnetään edellytyksellä, että puolet hankkeen rahoituksesta saadaan hankittua muualta kuin Turun kaupungilta. Avustus maksetaan rahoituksen varmistuttua.</t>
  </si>
  <si>
    <t>Jää</t>
  </si>
  <si>
    <t xml:space="preserve">Avustusta ei myönnetä elinkeinotoimintaan eikä ammatin harjoittamiseen tarkoitettujen välineiden hankintaan tai kustannuksiin.
</t>
  </si>
  <si>
    <t xml:space="preserve">Ammattitaiteilijoiden työskentelyä tukevat hankinnat. Yhteiskäyttöön tarkoitettu ammattivälineistö sisältää: - 3 sähköpöytää, 2 tietokonetta,
valotekniikkaa sekä muita työkaluja ja työkoneita
</t>
  </si>
  <si>
    <t>Turku 2029 -säätiön avustus ammattitaiteilijoille 2021: 10 000 €.  Kulttuurilautakunnan toiminta-avustus 2021: 35 000 €</t>
  </si>
  <si>
    <t>Yleishyödyllisen yhdistyksen toiminta-avustus 2021: 4600 €</t>
  </si>
  <si>
    <t>Tapahtumaa ei ole huomioitu aiemmin toiminta-avustuksella.</t>
  </si>
  <si>
    <t>Kari Häkälä, Osallistava asumiskulttuuri -kaupunkipilottihanke</t>
  </si>
  <si>
    <t>Yleishyödyllisen yhdistyksen toiminta-avustus 2021: 600 €</t>
  </si>
  <si>
    <t>Liite 1</t>
  </si>
  <si>
    <t xml:space="preserve">Kaupunginhallitus ei myönnä avustusta taiteellisiin hankkeisiin. Kulttuurilautakunnan projektiavustus on ollut haettavissa 1.10.-2.11.2020. Vuoden 2022 hankkeisiin haku aukeaa lokakuussa. </t>
  </si>
  <si>
    <t xml:space="preserve">Kaupunginosaviikkojen 10-vuotisjuhla., joka toteutetaan ulkotapahtumana Turun keskustassa. Ohjelmassa on mm. puheita, köydenvetoa, karaokea, livemusiikkia ja tanssiesityksiä. </t>
  </si>
  <si>
    <t>Yhdistyksen toimitalon päätyseinään kiinnitettävä led-valollinen ilmoitustaulukaappi ja kaksi siirrettävää ulkomainostaulua.
Ilmoitustaulussa ilmoitetaan yhdistyksen järjestmistä tapahtumista ja muuta yhdistykseen liittyvää informaatiota.</t>
  </si>
  <si>
    <t>Seuran 100V Juhlajulkaisu ( painos 3000 kpl ).</t>
  </si>
  <si>
    <t>Hankintaa ei ole huomioitu aiemmin toiminta-avustuksella.</t>
  </si>
  <si>
    <t>Avustusta ei myönnetä kaupungin sisäiseen toimintaan tai omille vaikuttajaryhmille.</t>
  </si>
  <si>
    <t>Avustus myönnetään kirjan taitto- ja painatuskuluihin. Avustusta ei voi käyttää historiikin kirjoittajien palkkioihin. Avustusosuus 30% hyväksytyistä kuluista korkeista kokonaiskustannuksista johtuen.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</si>
</sst>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/>
    </xf>
    <xf numFmtId="0" fontId="4" fillId="0" borderId="0" xfId="1" applyFont="1"/>
    <xf numFmtId="0" fontId="2" fillId="0" borderId="0" xfId="1" applyFill="1" applyBorder="1" applyAlignment="1">
      <alignment horizontal="right"/>
    </xf>
    <xf numFmtId="4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6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right"/>
    </xf>
    <xf numFmtId="4" fontId="2" fillId="0" borderId="0" xfId="1" applyNumberFormat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8" fillId="0" borderId="0" xfId="1" applyFont="1"/>
    <xf numFmtId="0" fontId="6" fillId="4" borderId="3" xfId="1" applyFont="1" applyFill="1" applyBorder="1" applyAlignment="1">
      <alignment vertical="center"/>
    </xf>
    <xf numFmtId="3" fontId="7" fillId="4" borderId="3" xfId="1" applyNumberFormat="1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4" fontId="7" fillId="4" borderId="3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7" fillId="4" borderId="1" xfId="1" quotePrefix="1" applyFont="1" applyFill="1" applyBorder="1" applyAlignment="1">
      <alignment horizontal="center" vertical="center" wrapText="1"/>
    </xf>
    <xf numFmtId="0" fontId="2" fillId="0" borderId="7" xfId="1" applyBorder="1"/>
    <xf numFmtId="2" fontId="2" fillId="0" borderId="7" xfId="1" applyNumberFormat="1" applyBorder="1" applyAlignment="1">
      <alignment horizontal="center"/>
    </xf>
    <xf numFmtId="2" fontId="2" fillId="0" borderId="2" xfId="1" applyNumberFormat="1" applyBorder="1" applyAlignment="1">
      <alignment horizontal="center" vertical="center"/>
    </xf>
  </cellXfs>
  <cellStyles count="2">
    <cellStyle name="Normaali" xfId="0" builtinId="0"/>
    <cellStyle name="Normaali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#,##0.00\ &quot;€&quot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#,##0.00\ &quot;€&quot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K12" totalsRowCount="1" headerRowDxfId="24" dataDxfId="22" headerRowBorderDxfId="23">
  <autoFilter ref="A4:K11"/>
  <tableColumns count="11">
    <tableColumn id="1" name="Numero" totalsRowLabel="Summa" dataDxfId="21" totalsRowDxfId="10" dataCellStyle="Normaali 2"/>
    <tableColumn id="2" name="Yhdistyksen tai työryhmän nimi" dataDxfId="20" totalsRowDxfId="9" dataCellStyle="Normaali 2"/>
    <tableColumn id="3" name="Anottavan avustuksen käyttötarkoitus" dataDxfId="19" totalsRowDxfId="8" dataCellStyle="Normaali 2"/>
    <tableColumn id="4" name="Ajankohta" dataDxfId="18" totalsRowDxfId="7" dataCellStyle="Normaali 2"/>
    <tableColumn id="5" name="Arvioitu osallistujamäärä" dataDxfId="17" totalsRowDxfId="6" dataCellStyle="Normaali 2"/>
    <tableColumn id="6" name="Kustannukset (€)" dataDxfId="16" totalsRowDxfId="5" dataCellStyle="Normaali 2"/>
    <tableColumn id="7" name="Hyväksytyt kustannukset" dataDxfId="15" totalsRowDxfId="4" dataCellStyle="Normaali 2"/>
    <tableColumn id="8" name="Haettava summa" totalsRowFunction="sum" dataDxfId="14" totalsRowDxfId="3" dataCellStyle="Normaali 2"/>
    <tableColumn id="9" name="Aiemmin myönnetyt avustukset 2021" dataDxfId="13" totalsRowDxfId="2" dataCellStyle="Normaali 2"/>
    <tableColumn id="10" name="Esitetty summa " totalsRowFunction="sum" dataDxfId="12" totalsRowDxfId="1" dataCellStyle="Normaali 2"/>
    <tableColumn id="11" name="Lisätiedot" dataDxfId="11" totalsRowDxfId="0" dataCellStyle="Normaali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F11" zoomScaleNormal="100" workbookViewId="0">
      <selection activeCell="K6" sqref="K6"/>
    </sheetView>
  </sheetViews>
  <sheetFormatPr defaultRowHeight="14.5" x14ac:dyDescent="0.35"/>
  <cols>
    <col min="1" max="1" width="9.453125" style="1" customWidth="1"/>
    <col min="2" max="2" width="28.08984375" style="1" customWidth="1"/>
    <col min="3" max="3" width="38.6328125" style="1" customWidth="1"/>
    <col min="4" max="4" width="17.7265625" style="1" customWidth="1"/>
    <col min="5" max="5" width="22.81640625" style="1" customWidth="1"/>
    <col min="6" max="6" width="16.36328125" style="1" customWidth="1"/>
    <col min="7" max="7" width="22.7265625" style="1" customWidth="1"/>
    <col min="8" max="8" width="16.26953125" style="1" customWidth="1"/>
    <col min="9" max="9" width="28.6328125" style="1" customWidth="1"/>
    <col min="10" max="10" width="31.1796875" style="1" customWidth="1"/>
    <col min="11" max="11" width="49" style="1" customWidth="1"/>
    <col min="12" max="16384" width="8.7265625" style="1"/>
  </cols>
  <sheetData>
    <row r="1" spans="1:11" ht="23.5" x14ac:dyDescent="0.55000000000000004">
      <c r="A1" s="21" t="s">
        <v>0</v>
      </c>
      <c r="B1" s="2"/>
      <c r="D1" s="3"/>
      <c r="E1" s="3"/>
      <c r="F1" s="3"/>
      <c r="G1" s="3"/>
      <c r="H1" s="3"/>
      <c r="J1" s="3"/>
      <c r="K1" s="1" t="s">
        <v>43</v>
      </c>
    </row>
    <row r="2" spans="1:11" ht="23.5" x14ac:dyDescent="0.55000000000000004">
      <c r="A2" s="21" t="s">
        <v>1</v>
      </c>
      <c r="B2" s="4"/>
      <c r="D2" s="3"/>
      <c r="E2" s="3"/>
      <c r="F2" s="3"/>
      <c r="G2" s="3"/>
      <c r="H2" s="3"/>
      <c r="J2" s="3"/>
    </row>
    <row r="3" spans="1:11" ht="17.5" thickBot="1" x14ac:dyDescent="0.45">
      <c r="B3" s="4"/>
      <c r="D3" s="3"/>
      <c r="E3" s="3"/>
      <c r="F3" s="3"/>
      <c r="G3" s="3"/>
      <c r="H3" s="3"/>
      <c r="J3" s="3"/>
    </row>
    <row r="4" spans="1:11" ht="53.5" customHeight="1" thickBot="1" x14ac:dyDescent="0.4">
      <c r="A4" s="27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17</v>
      </c>
      <c r="I4" s="28" t="s">
        <v>9</v>
      </c>
      <c r="J4" s="28" t="s">
        <v>18</v>
      </c>
      <c r="K4" s="29" t="s">
        <v>10</v>
      </c>
    </row>
    <row r="5" spans="1:11" ht="93" customHeight="1" x14ac:dyDescent="0.35">
      <c r="A5" s="22">
        <v>1</v>
      </c>
      <c r="B5" s="16" t="s">
        <v>11</v>
      </c>
      <c r="C5" s="12" t="s">
        <v>47</v>
      </c>
      <c r="D5" s="12" t="s">
        <v>12</v>
      </c>
      <c r="E5" s="13">
        <v>15000</v>
      </c>
      <c r="F5" s="19">
        <v>89000</v>
      </c>
      <c r="G5" s="19">
        <v>56000</v>
      </c>
      <c r="H5" s="18">
        <v>44500</v>
      </c>
      <c r="I5" s="13"/>
      <c r="J5" s="20">
        <v>16800</v>
      </c>
      <c r="K5" s="12" t="s">
        <v>50</v>
      </c>
    </row>
    <row r="6" spans="1:11" ht="113.5" customHeight="1" x14ac:dyDescent="0.35">
      <c r="A6" s="8">
        <v>2</v>
      </c>
      <c r="B6" s="16" t="s">
        <v>23</v>
      </c>
      <c r="C6" s="9" t="s">
        <v>37</v>
      </c>
      <c r="D6" s="9" t="s">
        <v>24</v>
      </c>
      <c r="E6" s="10">
        <v>60</v>
      </c>
      <c r="F6" s="17">
        <v>6000</v>
      </c>
      <c r="G6" s="17">
        <v>0</v>
      </c>
      <c r="H6" s="18">
        <v>6000</v>
      </c>
      <c r="I6" s="11" t="s">
        <v>38</v>
      </c>
      <c r="J6" s="20">
        <v>0</v>
      </c>
      <c r="K6" s="41" t="s">
        <v>36</v>
      </c>
    </row>
    <row r="7" spans="1:11" ht="126.5" customHeight="1" x14ac:dyDescent="0.35">
      <c r="A7" s="8">
        <v>3</v>
      </c>
      <c r="B7" s="16" t="s">
        <v>25</v>
      </c>
      <c r="C7" s="42" t="s">
        <v>33</v>
      </c>
      <c r="D7" s="9" t="s">
        <v>26</v>
      </c>
      <c r="E7" s="10">
        <v>15</v>
      </c>
      <c r="F7" s="17">
        <v>5000</v>
      </c>
      <c r="G7" s="17">
        <v>0</v>
      </c>
      <c r="H7" s="18">
        <v>3000</v>
      </c>
      <c r="I7" s="11"/>
      <c r="J7" s="20">
        <v>0</v>
      </c>
      <c r="K7" s="12" t="s">
        <v>44</v>
      </c>
    </row>
    <row r="8" spans="1:11" ht="116" customHeight="1" x14ac:dyDescent="0.35">
      <c r="A8" s="8">
        <v>4</v>
      </c>
      <c r="B8" s="16" t="s">
        <v>32</v>
      </c>
      <c r="C8" s="12" t="s">
        <v>27</v>
      </c>
      <c r="D8" s="12" t="s">
        <v>28</v>
      </c>
      <c r="E8" s="13">
        <v>100</v>
      </c>
      <c r="F8" s="19">
        <v>7000</v>
      </c>
      <c r="G8" s="19">
        <v>5000</v>
      </c>
      <c r="H8" s="18">
        <v>7000</v>
      </c>
      <c r="I8" s="12"/>
      <c r="J8" s="20">
        <v>0</v>
      </c>
      <c r="K8" s="12" t="s">
        <v>49</v>
      </c>
    </row>
    <row r="9" spans="1:11" ht="116" customHeight="1" x14ac:dyDescent="0.35">
      <c r="A9" s="8">
        <v>5</v>
      </c>
      <c r="B9" s="16" t="s">
        <v>29</v>
      </c>
      <c r="C9" s="12" t="s">
        <v>45</v>
      </c>
      <c r="D9" s="13" t="s">
        <v>30</v>
      </c>
      <c r="E9" s="13">
        <v>200</v>
      </c>
      <c r="F9" s="19">
        <v>5400</v>
      </c>
      <c r="G9" s="19">
        <v>5400</v>
      </c>
      <c r="H9" s="18">
        <v>5400</v>
      </c>
      <c r="I9" s="12" t="s">
        <v>39</v>
      </c>
      <c r="J9" s="20">
        <v>2700</v>
      </c>
      <c r="K9" s="12" t="s">
        <v>40</v>
      </c>
    </row>
    <row r="10" spans="1:11" ht="116" customHeight="1" x14ac:dyDescent="0.35">
      <c r="A10" s="8">
        <v>6</v>
      </c>
      <c r="B10" s="16" t="s">
        <v>31</v>
      </c>
      <c r="C10" s="12" t="s">
        <v>46</v>
      </c>
      <c r="D10" s="13"/>
      <c r="E10" s="13">
        <v>100</v>
      </c>
      <c r="F10" s="19">
        <v>1200</v>
      </c>
      <c r="G10" s="19"/>
      <c r="H10" s="18">
        <v>1200</v>
      </c>
      <c r="I10" s="12" t="s">
        <v>42</v>
      </c>
      <c r="J10" s="20">
        <v>600</v>
      </c>
      <c r="K10" s="12" t="s">
        <v>48</v>
      </c>
    </row>
    <row r="11" spans="1:11" ht="116" customHeight="1" x14ac:dyDescent="0.35">
      <c r="A11" s="8">
        <v>7</v>
      </c>
      <c r="B11" s="37" t="s">
        <v>41</v>
      </c>
      <c r="C11" s="38" t="s">
        <v>21</v>
      </c>
      <c r="D11" s="38" t="s">
        <v>22</v>
      </c>
      <c r="E11" s="23">
        <v>500</v>
      </c>
      <c r="F11" s="24">
        <v>5000</v>
      </c>
      <c r="G11" s="24"/>
      <c r="H11" s="25">
        <v>5000</v>
      </c>
      <c r="I11" s="39"/>
      <c r="J11" s="26">
        <v>2500</v>
      </c>
      <c r="K11" s="40" t="s">
        <v>34</v>
      </c>
    </row>
    <row r="12" spans="1:11" x14ac:dyDescent="0.35">
      <c r="A12" s="30" t="s">
        <v>13</v>
      </c>
      <c r="B12" s="31"/>
      <c r="C12" s="32"/>
      <c r="D12" s="33"/>
      <c r="E12" s="33"/>
      <c r="F12" s="33"/>
      <c r="G12" s="33"/>
      <c r="H12" s="34">
        <f>SUBTOTAL(109,Taulukko1[Haettava summa])</f>
        <v>72100</v>
      </c>
      <c r="I12" s="33"/>
      <c r="J12" s="35">
        <f>SUBTOTAL(109,Taulukko1[[Esitetty summa ]])</f>
        <v>22600</v>
      </c>
      <c r="K12" s="36"/>
    </row>
    <row r="14" spans="1:11" x14ac:dyDescent="0.35">
      <c r="D14" s="3"/>
      <c r="E14" s="3"/>
      <c r="F14" s="3"/>
      <c r="G14" s="3"/>
      <c r="H14" s="3"/>
      <c r="J14" s="3"/>
    </row>
    <row r="15" spans="1:11" x14ac:dyDescent="0.35">
      <c r="D15" s="3"/>
      <c r="E15" s="3"/>
      <c r="F15" s="3"/>
      <c r="G15" s="3"/>
      <c r="H15" s="3"/>
      <c r="I15" s="5" t="s">
        <v>14</v>
      </c>
      <c r="J15" s="6">
        <v>120000</v>
      </c>
      <c r="K15" s="7"/>
    </row>
    <row r="16" spans="1:11" x14ac:dyDescent="0.35">
      <c r="D16" s="3"/>
      <c r="E16" s="3"/>
      <c r="F16" s="3"/>
      <c r="G16" s="3"/>
      <c r="H16" s="3"/>
      <c r="I16" s="5" t="s">
        <v>15</v>
      </c>
      <c r="J16" s="6">
        <v>4150</v>
      </c>
      <c r="K16" s="7"/>
    </row>
    <row r="17" spans="4:11" x14ac:dyDescent="0.35">
      <c r="D17" s="3"/>
      <c r="E17" s="3"/>
      <c r="F17" s="3"/>
      <c r="G17" s="3"/>
      <c r="H17" s="3"/>
      <c r="I17" s="43" t="s">
        <v>20</v>
      </c>
      <c r="J17" s="44">
        <v>13450</v>
      </c>
      <c r="K17" s="7"/>
    </row>
    <row r="18" spans="4:11" x14ac:dyDescent="0.35">
      <c r="D18" s="3"/>
      <c r="E18" s="3"/>
      <c r="F18" s="3"/>
      <c r="G18" s="3"/>
      <c r="H18" s="3"/>
      <c r="I18" s="5" t="s">
        <v>16</v>
      </c>
      <c r="J18" s="6">
        <f>J15-J16-J17</f>
        <v>102400</v>
      </c>
      <c r="K18" s="7"/>
    </row>
    <row r="19" spans="4:11" x14ac:dyDescent="0.35">
      <c r="D19" s="3"/>
      <c r="E19" s="3"/>
      <c r="F19" s="3"/>
      <c r="G19" s="3"/>
      <c r="H19" s="3"/>
      <c r="I19" s="5"/>
      <c r="J19" s="6"/>
    </row>
    <row r="20" spans="4:11" ht="15" thickBot="1" x14ac:dyDescent="0.4">
      <c r="I20" s="14" t="s">
        <v>19</v>
      </c>
      <c r="J20" s="45">
        <f>Taulukko1[[#Totals],[Esitetty summa ]]</f>
        <v>22600</v>
      </c>
    </row>
    <row r="21" spans="4:11" x14ac:dyDescent="0.35">
      <c r="I21" s="5" t="s">
        <v>35</v>
      </c>
      <c r="J21" s="15">
        <f>J18-J20</f>
        <v>79800</v>
      </c>
    </row>
    <row r="25" spans="4:11" ht="59.5" customHeight="1" x14ac:dyDescent="0.35"/>
  </sheetData>
  <pageMargins left="0.7" right="0.7" top="0.75" bottom="0.75" header="0.3" footer="0.3"/>
  <customProperties>
    <customPr name="EpmWorksheetKeyString_GUID" r:id="rId1"/>
  </customProperti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Avustusjakoesitys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Petäjäniemi Joonas</dc:creator>
  <cp:lastModifiedBy>Petäjäniemi Joonas</cp:lastModifiedBy>
  <dcterms:created xsi:type="dcterms:W3CDTF">2021-05-10T11:47:55Z</dcterms:created>
  <dcterms:modified xsi:type="dcterms:W3CDTF">2021-06-23T11:24:13Z</dcterms:modified>
</cp:coreProperties>
</file>