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jpjpetaj\My Documents\Konserni\Avustukset\Kohdennetut erityisavustukset\"/>
    </mc:Choice>
  </mc:AlternateContent>
  <bookViews>
    <workbookView xWindow="0" yWindow="0" windowWidth="15530" windowHeight="7050"/>
  </bookViews>
  <sheets>
    <sheet name="Taul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2" i="1" l="1"/>
  <c r="J31" i="1" l="1"/>
  <c r="J32" i="1" s="1"/>
</calcChain>
</file>

<file path=xl/sharedStrings.xml><?xml version="1.0" encoding="utf-8"?>
<sst xmlns="http://schemas.openxmlformats.org/spreadsheetml/2006/main" count="111" uniqueCount="108">
  <si>
    <t>Kaupunginhallituksen avustukset: Kohdennettu erityisavustus (satunnaiset avustukset)</t>
  </si>
  <si>
    <t>Yhdistyksen tai työryhmän nimi</t>
  </si>
  <si>
    <t>Anottavan avustuksen käyttötarkoitus</t>
  </si>
  <si>
    <t>Ajankohta</t>
  </si>
  <si>
    <t>Arvioitu osallistujamäärä</t>
  </si>
  <si>
    <t>Kustannukset (€)</t>
  </si>
  <si>
    <t>Hyväksytyt kustannukset</t>
  </si>
  <si>
    <t>Haettava summa (€)</t>
  </si>
  <si>
    <t>Aiemmin myönnetyt avustukset 2020</t>
  </si>
  <si>
    <t>Esitetty summa (€)</t>
  </si>
  <si>
    <t>1.</t>
  </si>
  <si>
    <t>-</t>
  </si>
  <si>
    <t>2.</t>
  </si>
  <si>
    <t>3.</t>
  </si>
  <si>
    <t>4.</t>
  </si>
  <si>
    <t>Turun Aleksis Kivi-kerho r.y.</t>
  </si>
  <si>
    <t>12.10.2020</t>
  </si>
  <si>
    <t>5.</t>
  </si>
  <si>
    <t>6.</t>
  </si>
  <si>
    <t>YHTEENSÄ</t>
  </si>
  <si>
    <t>7.</t>
  </si>
  <si>
    <t>Lisätiedot</t>
  </si>
  <si>
    <t>Määräraha 2020</t>
  </si>
  <si>
    <t>johkaups 11.2.2020 § 2</t>
  </si>
  <si>
    <t>Jäljellä</t>
  </si>
  <si>
    <t>Jää</t>
  </si>
  <si>
    <t>johkaups 6.3.2020 § 3</t>
  </si>
  <si>
    <t>Kohdennettua erityisavustusta myönnetään yleishyödyllisten yhteisöjen järjestämiin tapahtumiin, toimintoihin tai kertaluonteisin kustannuksiin. Avustusta ei myönnetä elinkeinotoiminnan käynnistämiseen tai harjoittamiseen.</t>
  </si>
  <si>
    <t>Kohdennetut erityisavustukset 2020/5</t>
  </si>
  <si>
    <t>DaisyLadies ry</t>
  </si>
  <si>
    <t>Eklektea</t>
  </si>
  <si>
    <t>Kaikille turkulaisille kirjailijanaluille mahdollistavan kustantamon perustamiskustannukset.</t>
  </si>
  <si>
    <t>Kantola Elisabet Katariina</t>
  </si>
  <si>
    <t>Kasvomaskikurssit ja niiden toteutus, verkostointi ja markkinointi sekä tilavuokra tapahtumissa.</t>
  </si>
  <si>
    <t>Turun Nuorten Miesten Kristillinen Yhdistys - Kristliga Föreningen för Unga Män i Åbo ry</t>
  </si>
  <si>
    <t>Turun Suurtorin Keskiaika ry</t>
  </si>
  <si>
    <t xml:space="preserve">Vanhan Suurtorin Joulumarkkinat, ilkivallasta johtuneiden kustannusten kattamiseen </t>
  </si>
  <si>
    <t>Mirja Kulo/Vanhustyön neuvottelukunta</t>
  </si>
  <si>
    <t>Vuosittain järjestettävät liikunta- ja laulutapahtumat.</t>
  </si>
  <si>
    <t>8.</t>
  </si>
  <si>
    <t>Turun Seudun Matkailijat ry</t>
  </si>
  <si>
    <t>45 vuotis juhla, ja toiminta</t>
  </si>
  <si>
    <t>9.</t>
  </si>
  <si>
    <t>Turun seudun Kehitysvammaisten Tuki ry</t>
  </si>
  <si>
    <t>10.</t>
  </si>
  <si>
    <t>Suufi Yhdistys ry</t>
  </si>
  <si>
    <t>11.</t>
  </si>
  <si>
    <t>Turun Keittiömestarit r.y.</t>
  </si>
  <si>
    <t>12.</t>
  </si>
  <si>
    <t>Kansainvälinen kehittämis- ja yhteistyöyhdistys Baltic Region ry</t>
  </si>
  <si>
    <t xml:space="preserve">Hankkeen tavoitteena on järjestää seminaareja ja esityksiä suomalaisesta ja inkeriläisestä perinteisestä keittiöstä joulun aikaan. Projektin edetessä on tarkoitus myös edistää sosiaalisuutta ja luoda edellytyksiä kulttuurivuoropuhelulle. </t>
  </si>
  <si>
    <t>Schuman - seura ry</t>
  </si>
  <si>
    <t>"Suomi 25 vuotta EU:ssa"-kirjahankkeen sekä julkaisuseminaari kustannuksiin</t>
  </si>
  <si>
    <t>14.</t>
  </si>
  <si>
    <t>Varsinais-Suomen Venäläisten Järjestöjen Assosiaatio ry</t>
  </si>
  <si>
    <t>15.</t>
  </si>
  <si>
    <t>Suomalais-venäläisen päiväkoti Miska-talon kannatusyhdistys ry</t>
  </si>
  <si>
    <t>2020</t>
  </si>
  <si>
    <t>1.8.2020</t>
  </si>
  <si>
    <t>09.2020-4.2021</t>
  </si>
  <si>
    <t>2020-2021</t>
  </si>
  <si>
    <t>Helmi-, touko- ja lokakuu</t>
  </si>
  <si>
    <t>kevät 2021</t>
  </si>
  <si>
    <t>helmi-maaliskuu 2021</t>
  </si>
  <si>
    <t>24.10.2020</t>
  </si>
  <si>
    <t>maalikuu ja lokakuu 2021</t>
  </si>
  <si>
    <t xml:space="preserve">15. lokakuuta 2020 - 31. joulukuuta 2020 </t>
  </si>
  <si>
    <t>Kevät 2021</t>
  </si>
  <si>
    <t>20.10.2020</t>
  </si>
  <si>
    <t>1.9-10.11.2020</t>
  </si>
  <si>
    <t>Onko liian laaja hankinta? Tuholaistorjunta &amp; pesula ostopalveluna. Avustus yllättävään kertaluontoiseen kustannukseen. Mikäli myönnetään,  ehdolla, että vakuutus ei korvaa.</t>
  </si>
  <si>
    <t>Yllättävään kertaluontoiseen kustannukseen.</t>
  </si>
  <si>
    <t>Turkulainen yhdistys.</t>
  </si>
  <si>
    <t>Korkeat lounas- ja kahvituskulut. Hyväksyttäviä materiaalit ja kuljetus sekä opastus olennaisena ostopalveluna teemaan.</t>
  </si>
  <si>
    <t>Kulut ylimitoitettu. Ei laajoihin ensikertaisiin laitehankintoihin. Hyväksyttäviä kuluja vuokra, kahvitus ja muut kulut.</t>
  </si>
  <si>
    <t>Toiminnan kannalta välttämättömiin laitehankintoihin (tietokoneet, datatykki) murron jäljiltä.</t>
  </si>
  <si>
    <t>51 782,20e (Toiminta-avustus KH, nuoriso ja liikunta)</t>
  </si>
  <si>
    <t>13.</t>
  </si>
  <si>
    <t>39 800e (Yleishyödyllisen yhdistyksen toiminta-avustus 2020)</t>
  </si>
  <si>
    <t>120 000e (Kulttuurilautakunnan toiminta-avustus sopimuksen tehneille)</t>
  </si>
  <si>
    <t>2200e (Kohd. erityisavustus 23.4.2020 § 4. )</t>
  </si>
  <si>
    <t>Lisäavustus aiemmin  myönnettyyn 2200 euron kohd. Erityisavustukseen. Avustuksella ei pääsääntöisesti tueta ostopalveluna toteutettavia toimintoja.</t>
  </si>
  <si>
    <t>Kansalaisjuhlan järjestäminen: koronasta johtuvien tappioiden kattaminen ja velkojen maksaminen.</t>
  </si>
  <si>
    <t>Harvan saaren leirikeskuksen uudelleenkalustukseen ja tuholaistorjuntaan.</t>
  </si>
  <si>
    <t>720e (Kohd. Erityisavustus 10.2.2020 §2)</t>
  </si>
  <si>
    <t>Toistuva tapahtuma, toiminta-avustuksen luonteinen. Pyydetty lisäselvitystä käyttövuodesta.</t>
  </si>
  <si>
    <t>28.-29.11., 5.-6.12., 12.-13.12. ja 19.-20.12.2020</t>
  </si>
  <si>
    <t>1150 (Yleishyödyllisen yhdistyksen toiminta-avustus)</t>
  </si>
  <si>
    <t>Ei toiminta-avustushakemusta ensi vuodelle, toiminta vuonna 2021. Pyydettävä tarkempi erittely vuosijuhlan kustannuksista. Ei myönnetä toiminta-avustusluontoisiin kuluihin.</t>
  </si>
  <si>
    <t xml:space="preserve">2009e (Liikuntaltk muun yhd. ta)+1000e (Sosterlan kohd. [toiminta]avustus) </t>
  </si>
  <si>
    <t>Turun seudun Kehitysvammaisten Tuki ry:n historiikin julkaiseminen: taitto ja painatusvaihe</t>
  </si>
  <si>
    <t>12 450e (Yleishyödyllisen yhdistyksen toiminta-avustus)</t>
  </si>
  <si>
    <t>Tapahtumat yhdistyksen suunnitelman mukaista toimintaa, jotka on huomioitu toiminta-avustuksessa.</t>
  </si>
  <si>
    <t>1 200,00 (Kohdennettu erityisavustus 12.3. § 2)</t>
  </si>
  <si>
    <t>Kahden keittiömestareiden koulutustilaisuuden järjestäminen ammattikouluttajien ohjauksessa; tilaisuuksien videointi ja julkaisu.</t>
  </si>
  <si>
    <t>Hyväksyttäviä kuluja tilavuokra ja raaka-aineet, ostopalvelut eivät hyväksyttäviä.</t>
  </si>
  <si>
    <t>2 573,10 (Liikuntaltk muun yhd. TA) + 900 (yleishyödyllisen yhdistyksen TA)</t>
  </si>
  <si>
    <t>Ostopalvelut eivät hyväksyttäviä kuluja. Saanut toiminta-avustusta, mutta ei kohdennettuna em. tapahtumaan.</t>
  </si>
  <si>
    <t>1 300,00 (Yleishyödyllisen yhdistyksen TA)</t>
  </si>
  <si>
    <t>"Profeetan juhla"-tapahtuman ruoka- ja toiminta kuluihin.</t>
  </si>
  <si>
    <t>"Vanha- ja uusi saariston elämä" tapahtuma, jossa maahanmuuttajat pääsevät tutustumaan saaristolaiskulttuuriin sisältäen tarjoilun ja videoinnin.</t>
  </si>
  <si>
    <t>250e (Yleishyödyllisen yhdistyksen TA)</t>
  </si>
  <si>
    <t>Maahanmuuttajien sosiaali- ja terveysasioinnin digitaitojen kehittäminen 10 kerran koulutuksessa: Tietokoneiden ja laitteiden hankinta, opettajapalkkiot &amp; muut kulut.</t>
  </si>
  <si>
    <t>Edellyttäen, ettei vakuutus korvaa. Yllättävä kertaluontoinen meno.</t>
  </si>
  <si>
    <t>Avustusjakoesitys 12.11.2020 (kohdennetut erityisavustukset 2020/5)</t>
  </si>
  <si>
    <t>johkaups 23.4.2020 § 4</t>
  </si>
  <si>
    <t>johkaups 17.6.2020 §5</t>
  </si>
  <si>
    <t>Esitys 12.11.2020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</si>
</sst>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5"/>
      <color indexed="8"/>
      <name val="Calibri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0" fillId="0" borderId="0" xfId="0" applyFill="1" applyBorder="1" applyAlignment="1">
      <alignment vertical="center"/>
    </xf>
    <xf numFmtId="4" fontId="4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Border="1"/>
    <xf numFmtId="0" fontId="4" fillId="0" borderId="4" xfId="0" applyFont="1" applyBorder="1"/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/>
    </xf>
    <xf numFmtId="0" fontId="4" fillId="0" borderId="1" xfId="0" applyFont="1" applyBorder="1"/>
    <xf numFmtId="4" fontId="9" fillId="2" borderId="3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4" fontId="5" fillId="0" borderId="3" xfId="0" quotePrefix="1" applyNumberFormat="1" applyFont="1" applyFill="1" applyBorder="1" applyAlignment="1">
      <alignment horizontal="center" vertical="center" wrapText="1"/>
    </xf>
    <xf numFmtId="4" fontId="5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0" fillId="0" borderId="0" xfId="0" applyBorder="1"/>
    <xf numFmtId="4" fontId="0" fillId="0" borderId="0" xfId="0" applyNumberForma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2" fontId="0" fillId="0" borderId="4" xfId="0" applyNumberForma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C19" zoomScale="80" zoomScaleNormal="80" workbookViewId="0">
      <selection activeCell="K33" sqref="K33"/>
    </sheetView>
  </sheetViews>
  <sheetFormatPr defaultRowHeight="14.5" x14ac:dyDescent="0.35"/>
  <cols>
    <col min="1" max="1" width="4.7265625" customWidth="1"/>
    <col min="2" max="2" width="32.453125" customWidth="1"/>
    <col min="3" max="3" width="44.81640625" customWidth="1"/>
    <col min="4" max="4" width="11.54296875" style="2" customWidth="1"/>
    <col min="5" max="5" width="14.453125" style="2" customWidth="1"/>
    <col min="6" max="6" width="12" style="2" customWidth="1"/>
    <col min="7" max="7" width="13.54296875" style="2" customWidth="1"/>
    <col min="8" max="8" width="15" style="2" customWidth="1"/>
    <col min="9" max="9" width="20.1796875" customWidth="1"/>
    <col min="10" max="10" width="16.26953125" style="2" customWidth="1"/>
    <col min="11" max="11" width="58.90625" customWidth="1"/>
  </cols>
  <sheetData>
    <row r="1" spans="1:11" ht="19.5" x14ac:dyDescent="0.45">
      <c r="B1" s="1" t="s">
        <v>0</v>
      </c>
    </row>
    <row r="2" spans="1:11" ht="17" x14ac:dyDescent="0.4">
      <c r="B2" s="3" t="s">
        <v>28</v>
      </c>
    </row>
    <row r="3" spans="1:11" ht="17" x14ac:dyDescent="0.4">
      <c r="B3" s="3"/>
    </row>
    <row r="4" spans="1:11" s="6" customFormat="1" ht="31" customHeight="1" thickBot="1" x14ac:dyDescent="0.35">
      <c r="A4" s="10"/>
      <c r="B4" s="11" t="s">
        <v>1</v>
      </c>
      <c r="C4" s="11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1" t="s">
        <v>8</v>
      </c>
      <c r="J4" s="12" t="s">
        <v>9</v>
      </c>
      <c r="K4" s="9" t="s">
        <v>21</v>
      </c>
    </row>
    <row r="5" spans="1:11" s="7" customFormat="1" ht="44" customHeight="1" x14ac:dyDescent="0.35">
      <c r="A5" s="21" t="s">
        <v>10</v>
      </c>
      <c r="B5" s="22" t="s">
        <v>29</v>
      </c>
      <c r="C5" s="52" t="s">
        <v>75</v>
      </c>
      <c r="D5" s="33" t="s">
        <v>57</v>
      </c>
      <c r="E5" s="34">
        <v>150</v>
      </c>
      <c r="F5" s="35">
        <v>2800</v>
      </c>
      <c r="G5" s="36">
        <v>2800</v>
      </c>
      <c r="H5" s="37">
        <v>2800</v>
      </c>
      <c r="I5" s="47" t="s">
        <v>78</v>
      </c>
      <c r="J5" s="42">
        <v>1400</v>
      </c>
      <c r="K5" s="32" t="s">
        <v>103</v>
      </c>
    </row>
    <row r="6" spans="1:11" s="7" customFormat="1" ht="55" customHeight="1" x14ac:dyDescent="0.35">
      <c r="A6" s="23" t="s">
        <v>12</v>
      </c>
      <c r="B6" s="4" t="s">
        <v>30</v>
      </c>
      <c r="C6" s="26" t="s">
        <v>31</v>
      </c>
      <c r="D6" s="29" t="s">
        <v>58</v>
      </c>
      <c r="E6" s="24">
        <v>1</v>
      </c>
      <c r="F6" s="30">
        <v>3000</v>
      </c>
      <c r="G6" s="5">
        <v>0</v>
      </c>
      <c r="H6" s="31">
        <v>3000</v>
      </c>
      <c r="I6" s="38" t="s">
        <v>11</v>
      </c>
      <c r="J6" s="43">
        <v>0</v>
      </c>
      <c r="K6" s="13" t="s">
        <v>27</v>
      </c>
    </row>
    <row r="7" spans="1:11" s="7" customFormat="1" ht="51" customHeight="1" x14ac:dyDescent="0.35">
      <c r="A7" s="40" t="s">
        <v>13</v>
      </c>
      <c r="B7" s="4" t="s">
        <v>32</v>
      </c>
      <c r="C7" s="26" t="s">
        <v>33</v>
      </c>
      <c r="D7" s="29" t="s">
        <v>59</v>
      </c>
      <c r="E7" s="24">
        <v>500</v>
      </c>
      <c r="F7" s="30">
        <v>5700</v>
      </c>
      <c r="G7" s="5">
        <v>0</v>
      </c>
      <c r="H7" s="31">
        <v>4000</v>
      </c>
      <c r="I7" s="38" t="s">
        <v>11</v>
      </c>
      <c r="J7" s="43">
        <v>0</v>
      </c>
      <c r="K7" s="13" t="s">
        <v>27</v>
      </c>
    </row>
    <row r="8" spans="1:11" s="7" customFormat="1" ht="57.5" customHeight="1" x14ac:dyDescent="0.35">
      <c r="A8" s="23" t="s">
        <v>14</v>
      </c>
      <c r="B8" s="39" t="s">
        <v>34</v>
      </c>
      <c r="C8" s="26" t="s">
        <v>83</v>
      </c>
      <c r="D8" s="29" t="s">
        <v>60</v>
      </c>
      <c r="E8" s="24">
        <v>1000</v>
      </c>
      <c r="F8" s="30">
        <v>38400</v>
      </c>
      <c r="G8" s="5">
        <v>38400</v>
      </c>
      <c r="H8" s="31">
        <v>20000</v>
      </c>
      <c r="I8" s="38" t="s">
        <v>76</v>
      </c>
      <c r="J8" s="44">
        <v>15000</v>
      </c>
      <c r="K8" s="13" t="s">
        <v>70</v>
      </c>
    </row>
    <row r="9" spans="1:11" s="7" customFormat="1" ht="55.5" customHeight="1" x14ac:dyDescent="0.35">
      <c r="A9" s="23" t="s">
        <v>17</v>
      </c>
      <c r="B9" s="39" t="s">
        <v>35</v>
      </c>
      <c r="C9" s="26" t="s">
        <v>36</v>
      </c>
      <c r="D9" s="29" t="s">
        <v>86</v>
      </c>
      <c r="E9" s="24">
        <v>100000</v>
      </c>
      <c r="F9" s="30">
        <v>520</v>
      </c>
      <c r="G9" s="5">
        <v>520</v>
      </c>
      <c r="H9" s="31">
        <v>520</v>
      </c>
      <c r="I9" s="48" t="s">
        <v>79</v>
      </c>
      <c r="J9" s="44">
        <v>260</v>
      </c>
      <c r="K9" s="32" t="s">
        <v>71</v>
      </c>
    </row>
    <row r="10" spans="1:11" s="7" customFormat="1" ht="44.5" customHeight="1" x14ac:dyDescent="0.35">
      <c r="A10" s="23" t="s">
        <v>18</v>
      </c>
      <c r="B10" s="39" t="s">
        <v>15</v>
      </c>
      <c r="C10" s="26" t="s">
        <v>82</v>
      </c>
      <c r="D10" s="29" t="s">
        <v>16</v>
      </c>
      <c r="E10" s="24">
        <v>250</v>
      </c>
      <c r="F10" s="30">
        <v>15200</v>
      </c>
      <c r="G10" s="5">
        <v>5000</v>
      </c>
      <c r="H10" s="31">
        <v>3500</v>
      </c>
      <c r="I10" s="38" t="s">
        <v>80</v>
      </c>
      <c r="J10" s="44">
        <v>300</v>
      </c>
      <c r="K10" s="32" t="s">
        <v>81</v>
      </c>
    </row>
    <row r="11" spans="1:11" s="7" customFormat="1" ht="40" customHeight="1" x14ac:dyDescent="0.35">
      <c r="A11" s="41" t="s">
        <v>20</v>
      </c>
      <c r="B11" s="39" t="s">
        <v>37</v>
      </c>
      <c r="C11" s="26" t="s">
        <v>38</v>
      </c>
      <c r="D11" s="29" t="s">
        <v>61</v>
      </c>
      <c r="E11" s="24">
        <v>800</v>
      </c>
      <c r="F11" s="30">
        <v>1500</v>
      </c>
      <c r="G11" s="5">
        <v>1350</v>
      </c>
      <c r="H11" s="31">
        <v>1500</v>
      </c>
      <c r="I11" s="38" t="s">
        <v>84</v>
      </c>
      <c r="J11" s="44">
        <v>700</v>
      </c>
      <c r="K11" s="32" t="s">
        <v>85</v>
      </c>
    </row>
    <row r="12" spans="1:11" ht="43.5" x14ac:dyDescent="0.35">
      <c r="A12" s="41" t="s">
        <v>39</v>
      </c>
      <c r="B12" s="39" t="s">
        <v>40</v>
      </c>
      <c r="C12" s="26" t="s">
        <v>41</v>
      </c>
      <c r="D12" s="29" t="s">
        <v>62</v>
      </c>
      <c r="E12" s="24">
        <v>100</v>
      </c>
      <c r="F12" s="30">
        <v>2500</v>
      </c>
      <c r="G12" s="46">
        <v>2500</v>
      </c>
      <c r="H12" s="31">
        <v>2500</v>
      </c>
      <c r="I12" s="38" t="s">
        <v>87</v>
      </c>
      <c r="J12" s="44">
        <v>1250</v>
      </c>
      <c r="K12" s="45" t="s">
        <v>88</v>
      </c>
    </row>
    <row r="13" spans="1:11" ht="52" x14ac:dyDescent="0.35">
      <c r="A13" s="41" t="s">
        <v>42</v>
      </c>
      <c r="B13" s="39" t="s">
        <v>43</v>
      </c>
      <c r="C13" s="26" t="s">
        <v>90</v>
      </c>
      <c r="D13" s="29" t="s">
        <v>63</v>
      </c>
      <c r="E13" s="24">
        <v>0</v>
      </c>
      <c r="F13" s="30">
        <v>1900</v>
      </c>
      <c r="G13" s="46">
        <v>1900</v>
      </c>
      <c r="H13" s="31">
        <v>1900</v>
      </c>
      <c r="I13" s="38" t="s">
        <v>89</v>
      </c>
      <c r="J13" s="44">
        <v>950</v>
      </c>
      <c r="K13" s="45"/>
    </row>
    <row r="14" spans="1:11" ht="39.5" x14ac:dyDescent="0.35">
      <c r="A14" s="41" t="s">
        <v>44</v>
      </c>
      <c r="B14" s="39" t="s">
        <v>45</v>
      </c>
      <c r="C14" s="26" t="s">
        <v>99</v>
      </c>
      <c r="D14" s="29" t="s">
        <v>64</v>
      </c>
      <c r="E14" s="24">
        <v>100</v>
      </c>
      <c r="F14" s="30">
        <v>6000</v>
      </c>
      <c r="G14" s="46">
        <v>3000</v>
      </c>
      <c r="H14" s="31">
        <v>3000</v>
      </c>
      <c r="I14" s="49" t="s">
        <v>91</v>
      </c>
      <c r="J14" s="44">
        <v>0</v>
      </c>
      <c r="K14" s="45" t="s">
        <v>92</v>
      </c>
    </row>
    <row r="15" spans="1:11" ht="43.5" x14ac:dyDescent="0.35">
      <c r="A15" s="41" t="s">
        <v>46</v>
      </c>
      <c r="B15" s="39" t="s">
        <v>47</v>
      </c>
      <c r="C15" s="26" t="s">
        <v>94</v>
      </c>
      <c r="D15" s="29" t="s">
        <v>65</v>
      </c>
      <c r="E15" s="24">
        <v>30</v>
      </c>
      <c r="F15" s="30">
        <v>4000</v>
      </c>
      <c r="G15" s="46">
        <v>1000</v>
      </c>
      <c r="H15" s="31">
        <v>4000</v>
      </c>
      <c r="I15" s="50" t="s">
        <v>93</v>
      </c>
      <c r="J15" s="44">
        <v>500</v>
      </c>
      <c r="K15" s="45" t="s">
        <v>95</v>
      </c>
    </row>
    <row r="16" spans="1:11" ht="72.5" x14ac:dyDescent="0.35">
      <c r="A16" s="41" t="s">
        <v>48</v>
      </c>
      <c r="B16" s="39" t="s">
        <v>49</v>
      </c>
      <c r="C16" s="26" t="s">
        <v>50</v>
      </c>
      <c r="D16" s="29" t="s">
        <v>66</v>
      </c>
      <c r="E16" s="24">
        <v>40</v>
      </c>
      <c r="F16" s="30">
        <v>3900</v>
      </c>
      <c r="G16" s="46">
        <v>2116</v>
      </c>
      <c r="H16" s="31">
        <v>3500</v>
      </c>
      <c r="I16" s="50" t="s">
        <v>96</v>
      </c>
      <c r="J16" s="44">
        <v>1050</v>
      </c>
      <c r="K16" s="45" t="s">
        <v>97</v>
      </c>
    </row>
    <row r="17" spans="1:11" ht="43.5" x14ac:dyDescent="0.35">
      <c r="A17" s="27" t="s">
        <v>77</v>
      </c>
      <c r="B17" s="25" t="s">
        <v>51</v>
      </c>
      <c r="C17" s="26" t="s">
        <v>52</v>
      </c>
      <c r="D17" s="29" t="s">
        <v>67</v>
      </c>
      <c r="E17" s="24">
        <v>50</v>
      </c>
      <c r="F17" s="30">
        <v>6500</v>
      </c>
      <c r="G17" s="46">
        <v>6500</v>
      </c>
      <c r="H17" s="31">
        <v>6000</v>
      </c>
      <c r="I17" s="50" t="s">
        <v>98</v>
      </c>
      <c r="J17" s="44">
        <v>3250</v>
      </c>
      <c r="K17" s="45" t="s">
        <v>72</v>
      </c>
    </row>
    <row r="18" spans="1:11" ht="58" x14ac:dyDescent="0.35">
      <c r="A18" s="27" t="s">
        <v>53</v>
      </c>
      <c r="B18" s="25" t="s">
        <v>54</v>
      </c>
      <c r="C18" s="26" t="s">
        <v>100</v>
      </c>
      <c r="D18" s="29" t="s">
        <v>68</v>
      </c>
      <c r="E18" s="24">
        <v>35</v>
      </c>
      <c r="F18" s="30">
        <v>1680</v>
      </c>
      <c r="G18" s="46">
        <v>1020</v>
      </c>
      <c r="H18" s="31">
        <v>1680</v>
      </c>
      <c r="I18" s="46" t="s">
        <v>11</v>
      </c>
      <c r="J18" s="44">
        <v>500</v>
      </c>
      <c r="K18" s="45" t="s">
        <v>73</v>
      </c>
    </row>
    <row r="19" spans="1:11" ht="58" x14ac:dyDescent="0.35">
      <c r="A19" s="28" t="s">
        <v>55</v>
      </c>
      <c r="B19" s="25" t="s">
        <v>56</v>
      </c>
      <c r="C19" s="26" t="s">
        <v>102</v>
      </c>
      <c r="D19" s="29" t="s">
        <v>69</v>
      </c>
      <c r="E19" s="24">
        <v>40</v>
      </c>
      <c r="F19" s="30">
        <v>36000</v>
      </c>
      <c r="G19" s="46">
        <v>3200</v>
      </c>
      <c r="H19" s="31">
        <v>36000</v>
      </c>
      <c r="I19" s="51" t="s">
        <v>101</v>
      </c>
      <c r="J19" s="44">
        <v>1600</v>
      </c>
      <c r="K19" s="45" t="s">
        <v>74</v>
      </c>
    </row>
    <row r="22" spans="1:11" x14ac:dyDescent="0.35">
      <c r="I22" s="20" t="s">
        <v>19</v>
      </c>
      <c r="J22" s="8">
        <f>SUM(J5:J12)</f>
        <v>18910</v>
      </c>
    </row>
    <row r="24" spans="1:11" x14ac:dyDescent="0.35">
      <c r="I24" s="18" t="s">
        <v>22</v>
      </c>
      <c r="J24" s="15">
        <v>120000</v>
      </c>
      <c r="K24" s="14"/>
    </row>
    <row r="25" spans="1:11" x14ac:dyDescent="0.35">
      <c r="I25" s="18"/>
      <c r="J25" s="15">
        <v>14040</v>
      </c>
      <c r="K25" s="17" t="s">
        <v>23</v>
      </c>
    </row>
    <row r="26" spans="1:11" x14ac:dyDescent="0.35">
      <c r="I26" s="18"/>
      <c r="J26" s="15">
        <v>3835</v>
      </c>
      <c r="K26" s="17" t="s">
        <v>26</v>
      </c>
    </row>
    <row r="27" spans="1:11" x14ac:dyDescent="0.35">
      <c r="I27" s="53"/>
      <c r="J27" s="54">
        <v>7450</v>
      </c>
      <c r="K27" s="55" t="s">
        <v>105</v>
      </c>
    </row>
    <row r="28" spans="1:11" x14ac:dyDescent="0.35">
      <c r="J28" s="57">
        <v>9980</v>
      </c>
      <c r="K28" s="56" t="s">
        <v>106</v>
      </c>
    </row>
    <row r="29" spans="1:11" x14ac:dyDescent="0.35">
      <c r="I29" s="18" t="s">
        <v>24</v>
      </c>
      <c r="J29" s="15">
        <f>J24-J25-J26-J27</f>
        <v>94675</v>
      </c>
      <c r="K29" s="14"/>
    </row>
    <row r="30" spans="1:11" x14ac:dyDescent="0.35">
      <c r="I30" s="18"/>
      <c r="J30" s="14"/>
      <c r="K30" s="14"/>
    </row>
    <row r="31" spans="1:11" x14ac:dyDescent="0.35">
      <c r="I31" s="19" t="s">
        <v>107</v>
      </c>
      <c r="J31" s="16">
        <f>J22</f>
        <v>18910</v>
      </c>
    </row>
    <row r="32" spans="1:11" x14ac:dyDescent="0.35">
      <c r="I32" s="18" t="s">
        <v>25</v>
      </c>
      <c r="J32" s="15">
        <f>J29-J31</f>
        <v>75765</v>
      </c>
      <c r="K32" t="s">
        <v>104</v>
      </c>
    </row>
  </sheetData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Petäjäniemi Joonas</cp:lastModifiedBy>
  <dcterms:created xsi:type="dcterms:W3CDTF">2020-04-06T07:39:35Z</dcterms:created>
  <dcterms:modified xsi:type="dcterms:W3CDTF">2020-11-12T15:30:28Z</dcterms:modified>
</cp:coreProperties>
</file>