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5\tastuomi\My Documents\KH\Avustukset\2. Kunnossapito- ja perurskorjausavustukset\2019\2019d\"/>
    </mc:Choice>
  </mc:AlternateContent>
  <bookViews>
    <workbookView xWindow="0" yWindow="0" windowWidth="28800" windowHeight="123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 s="1"/>
  <c r="H17" i="1" s="1"/>
  <c r="H7" i="1"/>
  <c r="H18" i="1" s="1"/>
  <c r="H19" i="1" l="1"/>
</calcChain>
</file>

<file path=xl/comments1.xml><?xml version="1.0" encoding="utf-8"?>
<comments xmlns="http://schemas.openxmlformats.org/spreadsheetml/2006/main">
  <authors>
    <author>Kulta 2</author>
  </authors>
  <commentList>
    <comment ref="B4" authorId="0" shapeId="0">
      <text>
        <r>
          <rPr>
            <sz val="11"/>
            <color indexed="8"/>
            <rFont val="Calibri"/>
            <family val="2"/>
            <scheme val="minor"/>
          </rPr>
          <t>yhteystiedot_hakijan_nimi</t>
        </r>
      </text>
    </comment>
    <comment ref="C4" authorId="0" shapeId="0">
      <text>
        <r>
          <rPr>
            <sz val="11"/>
            <color indexed="8"/>
            <rFont val="Calibri"/>
            <family val="2"/>
            <scheme val="minor"/>
          </rPr>
          <t>hankkeen_kuvaus</t>
        </r>
      </text>
    </comment>
    <comment ref="D4" authorId="0" shapeId="0">
      <text>
        <r>
          <rPr>
            <sz val="11"/>
            <color indexed="8"/>
            <rFont val="Calibri"/>
            <family val="2"/>
            <scheme val="minor"/>
          </rPr>
          <t>kohteen_osoite</t>
        </r>
      </text>
    </comment>
    <comment ref="E4" authorId="0" shapeId="0">
      <text>
        <r>
          <rPr>
            <sz val="11"/>
            <color indexed="8"/>
            <rFont val="Calibri"/>
            <family val="2"/>
            <scheme val="minor"/>
          </rPr>
          <t>toteuttamisaikataulu</t>
        </r>
      </text>
    </comment>
    <comment ref="F4" authorId="0" shapeId="0">
      <text>
        <r>
          <rPr>
            <sz val="11"/>
            <color indexed="8"/>
            <rFont val="Calibri"/>
            <family val="2"/>
            <scheme val="minor"/>
          </rPr>
          <t>kustannukset</t>
        </r>
      </text>
    </comment>
    <comment ref="G4" authorId="0" shapeId="0">
      <text>
        <r>
          <rPr>
            <sz val="11"/>
            <color indexed="8"/>
            <rFont val="Calibri"/>
            <family val="2"/>
            <scheme val="minor"/>
          </rPr>
          <t>haettava_summa</t>
        </r>
      </text>
    </comment>
  </commentList>
</comments>
</file>

<file path=xl/sharedStrings.xml><?xml version="1.0" encoding="utf-8"?>
<sst xmlns="http://schemas.openxmlformats.org/spreadsheetml/2006/main" count="30" uniqueCount="30">
  <si>
    <t>Kaupunginhallituksen avustukset: Avustus peruskorjauksiin ja kunnostuksiin</t>
  </si>
  <si>
    <t>Yhdistyksen nimi</t>
  </si>
  <si>
    <t>Hankkeen kuvaus</t>
  </si>
  <si>
    <t>Kohteen osoite</t>
  </si>
  <si>
    <t>Toteuttamisaikataulu</t>
  </si>
  <si>
    <t>Kustannukset (€)</t>
  </si>
  <si>
    <t>Haettava summa (€)</t>
  </si>
  <si>
    <t>Ehdotus</t>
  </si>
  <si>
    <t>Huomioita</t>
  </si>
  <si>
    <t>Turun Kuurojenyhdistys ry</t>
  </si>
  <si>
    <t xml:space="preserve">Vesivahingosta aiheutuneet korjaustyöt. Vakuutusyhtiö ei korvaa puutteellisen vedenerityksen takia. </t>
  </si>
  <si>
    <t>Kesäniementie 40 20960 Turku</t>
  </si>
  <si>
    <t>1.2.2019-1.9.2019</t>
  </si>
  <si>
    <t>Turun Lääketieteenkandidaattiseura r.y.</t>
  </si>
  <si>
    <t>Taloyhtiön LVIS-saneeraus</t>
  </si>
  <si>
    <t>Uudenmaankatu 16, 20500 Turku</t>
  </si>
  <si>
    <t>18.1.-1.10.2019 (koko taloyhtiön saneerauksen aikataulu)</t>
  </si>
  <si>
    <t>Avustusta ei myönnetä vastikeluontoisiin kuluihin; huomioidaan toiminta-avustusten yhteydessä</t>
  </si>
  <si>
    <t>YHTEENSÄ</t>
  </si>
  <si>
    <t>Määräraha 2019</t>
  </si>
  <si>
    <t>Käytetty</t>
  </si>
  <si>
    <t>kj 21.12.2018 § 226 (päätetystä kokonaissummasta 22.740€ vähennetty Turun Islamilaisen yhdyskunnan avustus 5.370€, joka maksetaan vuoden 2018 rahasta)</t>
  </si>
  <si>
    <t>johkaups 14.3.2019 § 1</t>
  </si>
  <si>
    <t>kj 5.6.2019 § 110 (päätetystä kokonaissummasta vähennetty Turun A-kilta ry:n avustus 9.250€, joka maksetaan vuoden 2018 määrärahasta</t>
  </si>
  <si>
    <t>Käytettävissä</t>
  </si>
  <si>
    <t>Ehdotus 12.6.2019</t>
  </si>
  <si>
    <t>Ylitys katetaan avustusten kokonaisbudjetista</t>
  </si>
  <si>
    <t>Avustus yhdistysten omistamien kiinteistöjen ja huoneistojen kunnossapitoon ja peruskorjaukseen 2019d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</si>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</sst>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B]_-;\-* #,##0.00\ [$€-40B]_-;_-* &quot;-&quot;??\ [$€-40B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44" fontId="6" fillId="3" borderId="1" xfId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4" fontId="0" fillId="0" borderId="0" xfId="0" applyNumberFormat="1" applyFont="1"/>
    <xf numFmtId="0" fontId="0" fillId="0" borderId="0" xfId="0" applyFont="1" applyFill="1"/>
    <xf numFmtId="0" fontId="8" fillId="0" borderId="0" xfId="2" applyFont="1" applyFill="1" applyBorder="1"/>
    <xf numFmtId="164" fontId="0" fillId="0" borderId="0" xfId="0" applyNumberFormat="1" applyFont="1" applyBorder="1"/>
    <xf numFmtId="0" fontId="8" fillId="0" borderId="0" xfId="0" applyFont="1" applyFill="1" applyBorder="1"/>
    <xf numFmtId="0" fontId="0" fillId="0" borderId="2" xfId="0" applyFill="1" applyBorder="1" applyAlignment="1">
      <alignment horizontal="right"/>
    </xf>
    <xf numFmtId="164" fontId="0" fillId="0" borderId="2" xfId="0" applyNumberFormat="1" applyFont="1" applyFill="1" applyBorder="1"/>
    <xf numFmtId="0" fontId="8" fillId="0" borderId="2" xfId="0" applyFont="1" applyFill="1" applyBorder="1"/>
    <xf numFmtId="164" fontId="6" fillId="0" borderId="0" xfId="0" applyNumberFormat="1" applyFont="1"/>
    <xf numFmtId="4" fontId="0" fillId="0" borderId="2" xfId="0" applyNumberFormat="1" applyFont="1" applyBorder="1"/>
    <xf numFmtId="164" fontId="6" fillId="0" borderId="0" xfId="0" applyNumberFormat="1" applyFont="1" applyBorder="1"/>
    <xf numFmtId="0" fontId="8" fillId="0" borderId="0" xfId="0" applyFont="1" applyFill="1"/>
    <xf numFmtId="4" fontId="0" fillId="0" borderId="0" xfId="0" applyNumberFormat="1" applyFill="1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3">
    <cellStyle name="Normaali" xfId="0" builtinId="0"/>
    <cellStyle name="Normaali 2" xfId="2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"/>
  <sheetViews>
    <sheetView tabSelected="1" zoomScale="80" zoomScaleNormal="80" workbookViewId="0">
      <selection activeCell="I25" sqref="I25"/>
    </sheetView>
  </sheetViews>
  <sheetFormatPr defaultRowHeight="14.5" x14ac:dyDescent="0.35"/>
  <cols>
    <col min="1" max="1" width="3.1796875" customWidth="1"/>
    <col min="2" max="2" width="36.54296875" customWidth="1"/>
    <col min="3" max="3" width="40.81640625" customWidth="1"/>
    <col min="4" max="4" width="29.54296875" customWidth="1"/>
    <col min="5" max="5" width="25.7265625" customWidth="1"/>
    <col min="6" max="6" width="16.26953125" customWidth="1"/>
    <col min="7" max="7" width="19.453125" customWidth="1"/>
    <col min="8" max="8" width="26" customWidth="1"/>
    <col min="9" max="9" width="37.81640625" customWidth="1"/>
  </cols>
  <sheetData>
    <row r="1" spans="1:9" ht="19.5" x14ac:dyDescent="0.45">
      <c r="A1" s="1" t="s">
        <v>0</v>
      </c>
      <c r="C1" s="2"/>
      <c r="D1" s="2"/>
      <c r="E1" s="2"/>
      <c r="F1" s="2"/>
      <c r="G1" s="3"/>
      <c r="H1" s="2"/>
      <c r="I1" s="2"/>
    </row>
    <row r="2" spans="1:9" ht="17" x14ac:dyDescent="0.4">
      <c r="A2" s="4" t="s">
        <v>27</v>
      </c>
      <c r="C2" s="2"/>
      <c r="D2" s="2"/>
      <c r="E2" s="2"/>
      <c r="F2" s="2"/>
      <c r="G2" s="3"/>
      <c r="H2" s="2"/>
      <c r="I2" s="2"/>
    </row>
    <row r="3" spans="1:9" ht="17" x14ac:dyDescent="0.4">
      <c r="B3" s="4"/>
      <c r="C3" s="2"/>
      <c r="D3" s="2"/>
      <c r="E3" s="2"/>
      <c r="F3" s="2"/>
      <c r="G3" s="3"/>
      <c r="H3" s="2"/>
      <c r="I3" s="2"/>
    </row>
    <row r="4" spans="1:9" s="26" customFormat="1" x14ac:dyDescent="0.35">
      <c r="B4" s="27" t="s">
        <v>1</v>
      </c>
      <c r="C4" s="27" t="s">
        <v>2</v>
      </c>
      <c r="D4" s="27" t="s">
        <v>3</v>
      </c>
      <c r="E4" s="28" t="s">
        <v>4</v>
      </c>
      <c r="F4" s="27" t="s">
        <v>5</v>
      </c>
      <c r="G4" s="28" t="s">
        <v>6</v>
      </c>
      <c r="H4" s="28" t="s">
        <v>7</v>
      </c>
      <c r="I4" s="27" t="s">
        <v>8</v>
      </c>
    </row>
    <row r="5" spans="1:9" ht="43.5" x14ac:dyDescent="0.35">
      <c r="A5" s="29" t="s">
        <v>28</v>
      </c>
      <c r="B5" s="5" t="s">
        <v>9</v>
      </c>
      <c r="C5" s="6" t="s">
        <v>10</v>
      </c>
      <c r="D5" s="6" t="s">
        <v>11</v>
      </c>
      <c r="E5" s="7" t="s">
        <v>12</v>
      </c>
      <c r="F5" s="8">
        <v>14670.3</v>
      </c>
      <c r="G5" s="8">
        <v>14670.3</v>
      </c>
      <c r="H5" s="9">
        <v>7350</v>
      </c>
      <c r="I5" s="6"/>
    </row>
    <row r="6" spans="1:9" ht="43.5" x14ac:dyDescent="0.35">
      <c r="A6" s="29" t="s">
        <v>29</v>
      </c>
      <c r="B6" s="5" t="s">
        <v>13</v>
      </c>
      <c r="C6" s="6" t="s">
        <v>14</v>
      </c>
      <c r="D6" s="6" t="s">
        <v>15</v>
      </c>
      <c r="E6" s="7" t="s">
        <v>16</v>
      </c>
      <c r="F6" s="8">
        <v>220720</v>
      </c>
      <c r="G6" s="8">
        <v>100000</v>
      </c>
      <c r="H6" s="9">
        <v>0</v>
      </c>
      <c r="I6" s="6" t="s">
        <v>17</v>
      </c>
    </row>
    <row r="7" spans="1:9" x14ac:dyDescent="0.35">
      <c r="B7" s="2"/>
      <c r="C7" s="2"/>
      <c r="D7" s="2"/>
      <c r="E7" s="2"/>
      <c r="F7" s="2"/>
      <c r="G7" s="10" t="s">
        <v>18</v>
      </c>
      <c r="H7" s="11">
        <f>SUM(H5:H6)</f>
        <v>7350</v>
      </c>
      <c r="I7" s="2"/>
    </row>
    <row r="8" spans="1:9" x14ac:dyDescent="0.35">
      <c r="B8" s="2"/>
      <c r="C8" s="2"/>
      <c r="D8" s="2"/>
      <c r="E8" s="2"/>
      <c r="F8" s="2"/>
      <c r="G8" s="3"/>
      <c r="H8" s="2"/>
      <c r="I8" s="2"/>
    </row>
    <row r="9" spans="1:9" x14ac:dyDescent="0.35">
      <c r="B9" s="2"/>
      <c r="C9" s="2"/>
      <c r="D9" s="2"/>
      <c r="E9" s="2"/>
      <c r="F9" s="2"/>
      <c r="G9" s="3"/>
      <c r="H9" s="2"/>
      <c r="I9" s="2"/>
    </row>
    <row r="10" spans="1:9" x14ac:dyDescent="0.35">
      <c r="B10" s="2"/>
      <c r="C10" s="2"/>
      <c r="D10" s="2"/>
      <c r="E10" s="2"/>
      <c r="F10" s="2"/>
      <c r="G10" s="12" t="s">
        <v>19</v>
      </c>
      <c r="H10" s="13">
        <v>80000</v>
      </c>
      <c r="I10" s="14"/>
    </row>
    <row r="11" spans="1:9" x14ac:dyDescent="0.35">
      <c r="B11" s="2"/>
      <c r="C11" s="2"/>
      <c r="D11" s="2"/>
      <c r="E11" s="2"/>
      <c r="F11" s="2"/>
      <c r="G11" s="12" t="s">
        <v>20</v>
      </c>
      <c r="H11" s="13">
        <v>17370</v>
      </c>
      <c r="I11" s="15" t="s">
        <v>21</v>
      </c>
    </row>
    <row r="12" spans="1:9" x14ac:dyDescent="0.35">
      <c r="B12" s="2"/>
      <c r="C12" s="2"/>
      <c r="D12" s="2"/>
      <c r="E12" s="2"/>
      <c r="F12" s="2"/>
      <c r="G12" s="12"/>
      <c r="H12" s="16">
        <v>16156.5</v>
      </c>
      <c r="I12" s="17" t="s">
        <v>22</v>
      </c>
    </row>
    <row r="13" spans="1:9" x14ac:dyDescent="0.35">
      <c r="B13" s="2"/>
      <c r="C13" s="2"/>
      <c r="D13" s="2"/>
      <c r="E13" s="2"/>
      <c r="F13" s="2"/>
      <c r="G13" s="18"/>
      <c r="H13" s="19">
        <f>52268-9250</f>
        <v>43018</v>
      </c>
      <c r="I13" s="20" t="s">
        <v>23</v>
      </c>
    </row>
    <row r="14" spans="1:9" x14ac:dyDescent="0.35">
      <c r="B14" s="2"/>
      <c r="C14" s="2"/>
      <c r="D14" s="2"/>
      <c r="E14" s="2"/>
      <c r="F14" s="2"/>
      <c r="G14" s="12"/>
      <c r="H14" s="21">
        <f>H10-H11-H12-H13</f>
        <v>3455.5</v>
      </c>
    </row>
    <row r="15" spans="1:9" x14ac:dyDescent="0.35">
      <c r="B15" s="2"/>
      <c r="C15" s="2"/>
      <c r="D15" s="2"/>
      <c r="E15" s="2"/>
      <c r="F15" s="2"/>
      <c r="G15" s="12"/>
      <c r="H15" s="13"/>
    </row>
    <row r="16" spans="1:9" x14ac:dyDescent="0.35">
      <c r="B16" s="2"/>
      <c r="C16" s="2"/>
      <c r="D16" s="2"/>
      <c r="E16" s="2"/>
      <c r="F16" s="2"/>
      <c r="G16" s="12"/>
      <c r="H16" s="13"/>
    </row>
    <row r="17" spans="2:9" x14ac:dyDescent="0.35">
      <c r="B17" s="2"/>
      <c r="C17" s="2"/>
      <c r="D17" s="2"/>
      <c r="E17" s="2"/>
      <c r="F17" s="2"/>
      <c r="G17" s="12" t="s">
        <v>24</v>
      </c>
      <c r="H17" s="16">
        <f>H14</f>
        <v>3455.5</v>
      </c>
    </row>
    <row r="18" spans="2:9" x14ac:dyDescent="0.35">
      <c r="B18" s="2"/>
      <c r="C18" s="2"/>
      <c r="D18" s="2"/>
      <c r="E18" s="2"/>
      <c r="F18" s="2"/>
      <c r="G18" s="12" t="s">
        <v>25</v>
      </c>
      <c r="H18" s="22">
        <f>H7</f>
        <v>7350</v>
      </c>
    </row>
    <row r="19" spans="2:9" x14ac:dyDescent="0.35">
      <c r="B19" s="2"/>
      <c r="C19" s="2"/>
      <c r="D19" s="2"/>
      <c r="E19" s="2"/>
      <c r="F19" s="2"/>
      <c r="G19" s="3"/>
      <c r="H19" s="23">
        <f>H17-H18</f>
        <v>-3894.5</v>
      </c>
      <c r="I19" s="24" t="s">
        <v>26</v>
      </c>
    </row>
    <row r="20" spans="2:9" x14ac:dyDescent="0.35">
      <c r="B20" s="2"/>
      <c r="C20" s="2"/>
      <c r="D20" s="2"/>
      <c r="E20" s="2"/>
      <c r="F20" s="2"/>
      <c r="G20" s="3"/>
      <c r="H20" s="25"/>
      <c r="I20" s="2"/>
    </row>
    <row r="21" spans="2:9" x14ac:dyDescent="0.35">
      <c r="B21" s="2"/>
      <c r="C21" s="2"/>
      <c r="D21" s="2"/>
      <c r="E21" s="2"/>
      <c r="F21" s="2"/>
      <c r="G21" s="3"/>
      <c r="H21" s="2"/>
      <c r="I21" s="2"/>
    </row>
    <row r="22" spans="2:9" x14ac:dyDescent="0.35">
      <c r="B22" s="2"/>
      <c r="C22" s="2"/>
      <c r="D22" s="2"/>
      <c r="E22" s="2"/>
      <c r="F22" s="2"/>
      <c r="G22" s="3"/>
      <c r="H22" s="2"/>
      <c r="I22" s="2"/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Tuominen Tanja</dc:creator>
  <cp:lastModifiedBy>Tuominen Tanja</cp:lastModifiedBy>
  <dcterms:created xsi:type="dcterms:W3CDTF">2019-06-13T09:24:07Z</dcterms:created>
  <dcterms:modified xsi:type="dcterms:W3CDTF">2019-06-20T07:27:21Z</dcterms:modified>
</cp:coreProperties>
</file>