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urku.fi\jaot\Koti05\tastuomi\My Documents\KH\Avustukset\2. Kunnossapito- ja perurskorjausavustukset\2019\2019c\"/>
    </mc:Choice>
  </mc:AlternateContent>
  <bookViews>
    <workbookView xWindow="0" yWindow="0" windowWidth="28800" windowHeight="12300"/>
  </bookViews>
  <sheets>
    <sheet name="Taul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G12" i="1"/>
  <c r="G20" i="1" s="1"/>
  <c r="G21" i="1" l="1"/>
  <c r="G22" i="1" s="1"/>
</calcChain>
</file>

<file path=xl/comments1.xml><?xml version="1.0" encoding="utf-8"?>
<comments xmlns="http://schemas.openxmlformats.org/spreadsheetml/2006/main">
  <authors>
    <author>Kulta 2</author>
  </authors>
  <commentList>
    <comment ref="B4" authorId="0" shapeId="0">
      <text>
        <r>
          <rPr>
            <sz val="11"/>
            <color indexed="8"/>
            <rFont val="Calibri"/>
            <family val="2"/>
            <scheme val="minor"/>
          </rPr>
          <t>yhteystiedot_hakijan_nimi</t>
        </r>
      </text>
    </comment>
    <comment ref="C4" authorId="0" shapeId="0">
      <text>
        <r>
          <rPr>
            <sz val="11"/>
            <color indexed="8"/>
            <rFont val="Calibri"/>
            <family val="2"/>
            <scheme val="minor"/>
          </rPr>
          <t>hankkeen_kuvaus</t>
        </r>
      </text>
    </comment>
    <comment ref="D4" authorId="0" shapeId="0">
      <text>
        <r>
          <rPr>
            <sz val="11"/>
            <color indexed="8"/>
            <rFont val="Calibri"/>
            <family val="2"/>
            <scheme val="minor"/>
          </rPr>
          <t>kohteen_osoite</t>
        </r>
      </text>
    </comment>
    <comment ref="E4" authorId="0" shapeId="0">
      <text>
        <r>
          <rPr>
            <sz val="11"/>
            <color indexed="8"/>
            <rFont val="Calibri"/>
            <family val="2"/>
            <scheme val="minor"/>
          </rPr>
          <t>kustannukset</t>
        </r>
      </text>
    </comment>
    <comment ref="F4" authorId="0" shapeId="0">
      <text>
        <r>
          <rPr>
            <sz val="11"/>
            <color indexed="8"/>
            <rFont val="Calibri"/>
            <family val="2"/>
            <scheme val="minor"/>
          </rPr>
          <t>haettava_summa</t>
        </r>
      </text>
    </comment>
  </commentList>
</comments>
</file>

<file path=xl/sharedStrings.xml><?xml version="1.0" encoding="utf-8"?>
<sst xmlns="http://schemas.openxmlformats.org/spreadsheetml/2006/main" count="46" uniqueCount="46">
  <si>
    <t>Kaupunginhallituksen avustukset: Avustus peruskorjauksiin ja kunnostuksiin</t>
  </si>
  <si>
    <t>Avustus yhdistysten omistamien kiinteistöjen ja huoneistojen kunnossapitoon ja peruskorjaukseen 2019c</t>
  </si>
  <si>
    <t>Yhdistyksen nimi</t>
  </si>
  <si>
    <t>Hankkeen kuvaus</t>
  </si>
  <si>
    <t>Kohteen osoite</t>
  </si>
  <si>
    <t>Kustannukset (€)</t>
  </si>
  <si>
    <t>Haettava summa (€)</t>
  </si>
  <si>
    <t>Lisätietoja</t>
  </si>
  <si>
    <t>1.</t>
  </si>
  <si>
    <t xml:space="preserve">Pääskyvuorenrinne 1 kiinteistöön tulisi vaihtaa monilehtiset lämpöpatterit, jotta maalämpöjärjestelmän kaikki hyöty saataisiin käyttöön. Haemme mahdollisuutta käyttää meille vuonna 2018 myönnetty avustus tähän tarkoitukseen.  </t>
  </si>
  <si>
    <t>Pääskyvuorenrinne 1, 20610 Turku  </t>
  </si>
  <si>
    <t>Kaupunginjohtajan päätöksellä 30.5.2018 § 106 yhdistykselle on myönnetty avustusta lämmönvaihtojärjestelmään 12.300 €, joka oli 15 prosenttia hankkeen ilmoitetusta kokonaiskustannuksista (82.000€). Hankkeen kustannusarvio on nyt merkittävästi muuttunut vuoden 2018 hakemuksesta , minkä takia avustusprosentti ja -summa suhteutetaan muihin vastaaviin avustuksiin (avustusprosentti 50 %). Avustus maksetaan vuoden 2018 rahasta.</t>
  </si>
  <si>
    <t>2.</t>
  </si>
  <si>
    <t>Elävän kulttuurin Koroinen ry</t>
  </si>
  <si>
    <t xml:space="preserve">Koroisten tilan päärakennuksen vierashuoneen ja toimiston perinteitä kunnioittavaa ekologista pintaremonttia varten. Tavoitteena on säilyttää Koroisten tilan perinteinen kokonaisilme myös sisätilojen osalta. 
Korjaukset toteutetaan osittain talkootyönä näin lisäten tietoa perinteisistä työtavoista ja materiaaleista. Uusittuihin tiloihin pääsee kuka tahansa tutustumaan. Yhdistys järjestää useita isoja yleisötapahtumia ja paljon kurssi-, opintopiiri, työpaja, ym. toimintaa vuoden ympäri. </t>
  </si>
  <si>
    <t>Koroistentie 2</t>
  </si>
  <si>
    <t>3.</t>
  </si>
  <si>
    <t>Ruissalon Kansanpuiston säätiö sr</t>
  </si>
  <si>
    <t>Wc-tilojen pinnat uusitaan nykystandardien mukaisiksi, käyttövesiputkistot remontoidaan, ulkoseinien rimoitus vaihdetaan ja koko tuon alueen seinä kunnostetaan ja maalataan. Samalla uusitaan pääoven invaluiska ja rappuset kunnollisiksi ja turvallisiksi, samalla paremmin rakennuksen ilmeeseen sopiviksi. 
Osa pihan valotolpista uusittiin kesällä 2018 pakon edessä, nyt uusitaan turvallisuussyistä loput yhdessä Turku Energia Sähköverkot Oy:n kanssa ja samalla tehdään tarvittavat pihatyöt.</t>
  </si>
  <si>
    <t>Kansanpuistontie 76</t>
  </si>
  <si>
    <t>4.</t>
  </si>
  <si>
    <t xml:space="preserve">Turun Moottorivenekerho-Åbo Motorbåtsklubb r.y.  </t>
  </si>
  <si>
    <t xml:space="preserve">Vuonna -18 suoritetut hankkeet, Huvilan yläkerran ikkunoiden uusiminen sekä rantasaunan katoksen uusiminen ja pelastusveneen hankinta venesatamaan. 
Vuoden -19 hanke, osa kiinteän rantalaiturin uusinta sekä laituritolppien uusinta.  </t>
  </si>
  <si>
    <t>Hietalantie 7 Ruissalo </t>
  </si>
  <si>
    <t>5.</t>
  </si>
  <si>
    <t>Turun Seudun Kehitysvammaisten Tuki r.y.</t>
  </si>
  <si>
    <t xml:space="preserve">Turun seudun kehitysvammaisten Tuki ry remontoi ja kalustaa jäsenilleen ja kaikille turkulaisille avoimen kohtaamispaikan, joka sijaitsee Yhteisötalo Lounatuulessa. Kohtaamispaikka Tärsky saa toimintaansa STEAn avustusta, mutta ei investointeihin. Omakustannusosuus katetaan yhdistyksen varoista. Tilassa oleellista on valaistuksen uusiminen, seinäpintojen käsitteleminen ja kiinteät kalusteet. </t>
  </si>
  <si>
    <t>Läntinen Pitkäkatu 33, 20100 Turku</t>
  </si>
  <si>
    <t>6.</t>
  </si>
  <si>
    <t>Turun Vapaaehtoinen Palokunta r.y.</t>
  </si>
  <si>
    <t>Eskelinkatu 5, Turku </t>
  </si>
  <si>
    <t>Esitys 22.5.2019</t>
  </si>
  <si>
    <t>Määräraha 2019</t>
  </si>
  <si>
    <t>Käytetty</t>
  </si>
  <si>
    <t>kj 21.12.2018 § 226 (päätetystä kokonaissummasta 22.740€ vähennetty Turun Islamilaisen yhdyskunnan avustus 5.370€, joka maksetaan vuoden 2018 rahasta)</t>
  </si>
  <si>
    <t>johkaups 14.3.2019 § 1</t>
  </si>
  <si>
    <t>Jäljellä 7.5.2019</t>
  </si>
  <si>
    <t>Jakoehdotus 17.5.2019</t>
  </si>
  <si>
    <t>Vähennetään</t>
  </si>
  <si>
    <t>Turun A-kilta ry:n avustus, joka maksetaan vuoden 2018 rahasta</t>
  </si>
  <si>
    <t>Jää 17.5.2019</t>
  </si>
  <si>
    <t>Pts-suunnitelman mukaisesti 1. vuodelle suunnitellut työt: hätäkorjaukset, paloautotallin lipan kunnostus, peltikaton rännien korjaus ja huoltomaalaus, takapihan sadevesiviemärin kunnostus sekä paloaseman ilman esilämmityslaitteen kytkentä.</t>
  </si>
  <si>
    <t>Esitetty avustus (€)</t>
  </si>
  <si>
    <r>
      <t>Avustuksen hyväksyttävät kustannukset ainoastaan vuoden 2019 kustannukset (13.500e). Yhdistykselle on kaupunginvaltuuston vuoden 2012 talousarvion yhteydessä päätetty myöntää</t>
    </r>
    <r>
      <rPr>
        <sz val="10"/>
        <color indexed="8"/>
        <rFont val="Calibri"/>
        <family val="2"/>
        <scheme val="minor"/>
      </rPr>
      <t xml:space="preserve"> 350.000€ laina Ruissalon saaressa olevan kerhosataman uudistamis- ja korjausinvestointeihin. Lainan korot ja lyhennykset on maksettu suunnitelman mukaisesti.</t>
    </r>
  </si>
  <si>
    <t>Turun A-kilta</t>
  </si>
  <si>
    <t>Avustuksen edellytyksenä on, että remontin toteuttamiselle on kaupungin lupa.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</si>
</sst>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40B]_-;\-* #,##0.00\ [$€-40B]_-;_-* &quot;-&quot;??\ [$€-40B]_-;_-@_-"/>
  </numFmts>
  <fonts count="13" x14ac:knownFonts="1">
    <font>
      <sz val="11"/>
      <color theme="1"/>
      <name val="Calibri"/>
      <family val="2"/>
      <scheme val="minor"/>
    </font>
    <font>
      <sz val="11"/>
      <color theme="1"/>
      <name val="Calibri"/>
      <family val="2"/>
      <scheme val="minor"/>
    </font>
    <font>
      <b/>
      <sz val="15"/>
      <color indexed="8"/>
      <name val="Calibri"/>
      <family val="2"/>
      <scheme val="minor"/>
    </font>
    <font>
      <b/>
      <sz val="13"/>
      <color indexed="8"/>
      <name val="Calibri"/>
      <family val="2"/>
      <scheme val="minor"/>
    </font>
    <font>
      <b/>
      <sz val="11"/>
      <color indexed="8"/>
      <name val="Calibri"/>
      <family val="2"/>
      <scheme val="minor"/>
    </font>
    <font>
      <sz val="11"/>
      <color indexed="8"/>
      <name val="Calibri"/>
      <family val="2"/>
      <scheme val="minor"/>
    </font>
    <font>
      <sz val="9"/>
      <color indexed="8"/>
      <name val="Calibri"/>
      <family val="2"/>
      <scheme val="minor"/>
    </font>
    <font>
      <sz val="8"/>
      <color indexed="8"/>
      <name val="Calibri"/>
      <family val="2"/>
      <scheme val="minor"/>
    </font>
    <font>
      <sz val="11"/>
      <color rgb="FF000000"/>
      <name val="Calibri"/>
      <family val="2"/>
      <scheme val="minor"/>
    </font>
    <font>
      <sz val="10"/>
      <name val="Calibri"/>
      <family val="2"/>
      <scheme val="minor"/>
    </font>
    <font>
      <sz val="10"/>
      <color theme="1"/>
      <name val="Calibri"/>
      <family val="2"/>
      <scheme val="minor"/>
    </font>
    <font>
      <sz val="10"/>
      <color indexed="8"/>
      <name val="Calibri"/>
      <family val="2"/>
      <scheme val="minor"/>
    </font>
    <font>
      <i/>
      <sz val="10"/>
      <color indexed="8"/>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7"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0" fillId="0" borderId="0" xfId="0" applyFont="1"/>
    <xf numFmtId="0" fontId="0" fillId="0" borderId="0" xfId="0" applyFont="1" applyFill="1"/>
    <xf numFmtId="0" fontId="3" fillId="0" borderId="0" xfId="0" applyFont="1"/>
    <xf numFmtId="0" fontId="0" fillId="0" borderId="0" xfId="0" applyFont="1" applyAlignment="1">
      <alignment vertical="center"/>
    </xf>
    <xf numFmtId="0" fontId="4" fillId="0" borderId="1" xfId="0" applyFont="1" applyBorder="1"/>
    <xf numFmtId="0" fontId="4" fillId="0" borderId="2" xfId="0" applyFont="1" applyBorder="1"/>
    <xf numFmtId="0" fontId="4" fillId="2" borderId="1" xfId="0" applyFont="1" applyFill="1" applyBorder="1"/>
    <xf numFmtId="0" fontId="4" fillId="0" borderId="1" xfId="0" applyFont="1" applyFill="1" applyBorder="1"/>
    <xf numFmtId="0" fontId="0" fillId="0" borderId="1" xfId="0" applyFont="1" applyBorder="1" applyAlignment="1">
      <alignment vertical="center"/>
    </xf>
    <xf numFmtId="0" fontId="4" fillId="0" borderId="1" xfId="0" applyFont="1" applyBorder="1" applyAlignment="1">
      <alignment vertical="center"/>
    </xf>
    <xf numFmtId="0" fontId="0" fillId="0" borderId="1" xfId="0" applyFont="1" applyBorder="1" applyAlignment="1">
      <alignment vertical="center" wrapText="1"/>
    </xf>
    <xf numFmtId="4" fontId="0" fillId="0" borderId="1" xfId="0" applyNumberFormat="1" applyFont="1" applyBorder="1" applyAlignment="1">
      <alignment horizontal="center" vertical="center"/>
    </xf>
    <xf numFmtId="4" fontId="0" fillId="2"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 xfId="0" applyFont="1" applyFill="1" applyBorder="1" applyAlignment="1">
      <alignment vertical="center" wrapText="1"/>
    </xf>
    <xf numFmtId="4" fontId="0" fillId="0" borderId="1" xfId="0" applyNumberFormat="1" applyFont="1" applyFill="1" applyBorder="1" applyAlignment="1">
      <alignment horizontal="center" vertical="center"/>
    </xf>
    <xf numFmtId="0" fontId="0" fillId="0" borderId="1" xfId="0" applyFont="1" applyFill="1" applyBorder="1" applyAlignment="1">
      <alignment vertical="top" wrapText="1"/>
    </xf>
    <xf numFmtId="0" fontId="0" fillId="3" borderId="1" xfId="0" applyFont="1" applyFill="1" applyBorder="1" applyAlignment="1">
      <alignment horizontal="right"/>
    </xf>
    <xf numFmtId="164" fontId="4" fillId="3" borderId="1" xfId="0" applyNumberFormat="1" applyFont="1" applyFill="1" applyBorder="1"/>
    <xf numFmtId="164" fontId="0" fillId="0" borderId="0" xfId="0" applyNumberFormat="1" applyFont="1" applyFill="1"/>
    <xf numFmtId="0" fontId="0" fillId="0" borderId="0" xfId="0" applyFont="1" applyAlignment="1">
      <alignment horizontal="right"/>
    </xf>
    <xf numFmtId="164" fontId="0" fillId="0" borderId="0" xfId="0" applyNumberFormat="1" applyFont="1"/>
    <xf numFmtId="0" fontId="6" fillId="0" borderId="0" xfId="1" applyFont="1" applyFill="1" applyBorder="1"/>
    <xf numFmtId="0" fontId="0" fillId="0" borderId="5" xfId="0" applyFont="1" applyBorder="1" applyAlignment="1">
      <alignment horizontal="right"/>
    </xf>
    <xf numFmtId="164" fontId="0" fillId="0" borderId="5" xfId="0" applyNumberFormat="1" applyFont="1" applyBorder="1"/>
    <xf numFmtId="0" fontId="6" fillId="0" borderId="5" xfId="0" applyFont="1" applyFill="1" applyBorder="1"/>
    <xf numFmtId="0" fontId="4" fillId="0" borderId="0" xfId="0" applyFont="1" applyAlignment="1">
      <alignment horizontal="right"/>
    </xf>
    <xf numFmtId="164" fontId="4" fillId="0" borderId="0" xfId="0" applyNumberFormat="1" applyFont="1"/>
    <xf numFmtId="0" fontId="0" fillId="0" borderId="0" xfId="0" applyFont="1" applyBorder="1" applyAlignment="1">
      <alignment horizontal="right"/>
    </xf>
    <xf numFmtId="164" fontId="0" fillId="0" borderId="0" xfId="0" applyNumberFormat="1" applyFont="1" applyBorder="1"/>
    <xf numFmtId="4" fontId="0" fillId="0" borderId="5" xfId="0" applyNumberFormat="1" applyFont="1" applyBorder="1"/>
    <xf numFmtId="0" fontId="7" fillId="0" borderId="0" xfId="0" applyFont="1" applyFill="1"/>
    <xf numFmtId="0" fontId="4" fillId="0" borderId="0" xfId="0" applyFont="1" applyBorder="1" applyAlignment="1">
      <alignment horizontal="right"/>
    </xf>
    <xf numFmtId="164" fontId="4" fillId="0" borderId="0" xfId="0" applyNumberFormat="1" applyFont="1" applyBorder="1"/>
    <xf numFmtId="0" fontId="0" fillId="0" borderId="0" xfId="0" applyFont="1" applyBorder="1"/>
    <xf numFmtId="0" fontId="8" fillId="0" borderId="3" xfId="0" applyFont="1" applyBorder="1" applyAlignment="1">
      <alignment vertical="center"/>
    </xf>
    <xf numFmtId="0" fontId="8" fillId="0" borderId="1" xfId="0" applyFont="1" applyBorder="1" applyAlignment="1">
      <alignment vertical="center"/>
    </xf>
    <xf numFmtId="0" fontId="8" fillId="0" borderId="4" xfId="0" applyFont="1" applyBorder="1" applyAlignment="1">
      <alignment vertical="center"/>
    </xf>
    <xf numFmtId="0" fontId="9" fillId="0" borderId="1" xfId="0" applyFont="1" applyFill="1" applyBorder="1" applyAlignment="1">
      <alignment horizontal="left" vertical="center" wrapText="1"/>
    </xf>
    <xf numFmtId="4" fontId="10" fillId="0" borderId="1" xfId="0" applyNumberFormat="1" applyFont="1" applyFill="1" applyBorder="1" applyAlignment="1">
      <alignment horizontal="left" vertical="center" wrapText="1"/>
    </xf>
    <xf numFmtId="4" fontId="12" fillId="0" borderId="1" xfId="0" applyNumberFormat="1" applyFont="1" applyFill="1" applyBorder="1" applyAlignment="1">
      <alignment horizontal="left" vertical="center" wrapText="1"/>
    </xf>
    <xf numFmtId="0" fontId="10" fillId="0" borderId="1" xfId="0" applyFont="1" applyFill="1" applyBorder="1" applyAlignment="1">
      <alignment vertical="center" wrapText="1"/>
    </xf>
    <xf numFmtId="4" fontId="8" fillId="0" borderId="0" xfId="0" applyNumberFormat="1" applyFont="1" applyAlignment="1">
      <alignment horizontal="center" vertical="center"/>
    </xf>
    <xf numFmtId="4" fontId="9" fillId="0" borderId="1" xfId="0" applyNumberFormat="1" applyFont="1" applyFill="1" applyBorder="1" applyAlignment="1">
      <alignment horizontal="left" vertical="center" wrapText="1"/>
    </xf>
  </cellXfs>
  <cellStyles count="2">
    <cellStyle name="Normaali" xfId="0" builtinId="0"/>
    <cellStyle name="Normaali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3"/>
  <sheetViews>
    <sheetView tabSelected="1" topLeftCell="A7" zoomScale="80" zoomScaleNormal="80" workbookViewId="0">
      <selection activeCell="K6" sqref="K6"/>
    </sheetView>
  </sheetViews>
  <sheetFormatPr defaultRowHeight="15" x14ac:dyDescent="0.25"/>
  <cols>
    <col min="1" max="1" width="3" style="2" customWidth="1"/>
    <col min="2" max="2" width="34.7109375" style="2" customWidth="1"/>
    <col min="3" max="3" width="82.140625" style="2" customWidth="1"/>
    <col min="4" max="4" width="31.5703125" style="2" customWidth="1"/>
    <col min="5" max="5" width="16.28515625" style="2" customWidth="1"/>
    <col min="6" max="6" width="19.42578125" style="2" customWidth="1"/>
    <col min="7" max="7" width="18.42578125" style="2" customWidth="1"/>
    <col min="8" max="8" width="66" style="2" customWidth="1"/>
    <col min="9" max="16384" width="9.140625" style="2"/>
  </cols>
  <sheetData>
    <row r="1" spans="1:8" ht="19.5" x14ac:dyDescent="0.3">
      <c r="A1" s="1" t="s">
        <v>0</v>
      </c>
      <c r="H1" s="3"/>
    </row>
    <row r="2" spans="1:8" ht="17.25" x14ac:dyDescent="0.3">
      <c r="A2" s="4" t="s">
        <v>1</v>
      </c>
      <c r="H2" s="3"/>
    </row>
    <row r="3" spans="1:8" ht="17.25" x14ac:dyDescent="0.3">
      <c r="A3" s="4"/>
      <c r="H3" s="3"/>
    </row>
    <row r="4" spans="1:8" x14ac:dyDescent="0.25">
      <c r="A4" s="5"/>
      <c r="B4" s="6" t="s">
        <v>2</v>
      </c>
      <c r="C4" s="6" t="s">
        <v>3</v>
      </c>
      <c r="D4" s="7" t="s">
        <v>4</v>
      </c>
      <c r="E4" s="6" t="s">
        <v>5</v>
      </c>
      <c r="F4" s="6" t="s">
        <v>6</v>
      </c>
      <c r="G4" s="8" t="s">
        <v>42</v>
      </c>
      <c r="H4" s="9" t="s">
        <v>7</v>
      </c>
    </row>
    <row r="5" spans="1:8" ht="92.25" customHeight="1" x14ac:dyDescent="0.25">
      <c r="A5" s="10" t="s">
        <v>8</v>
      </c>
      <c r="B5" s="11" t="s">
        <v>44</v>
      </c>
      <c r="C5" s="12" t="s">
        <v>9</v>
      </c>
      <c r="D5" s="38" t="s">
        <v>10</v>
      </c>
      <c r="E5" s="13">
        <v>18500</v>
      </c>
      <c r="F5" s="13">
        <v>12300</v>
      </c>
      <c r="G5" s="14">
        <v>9250</v>
      </c>
      <c r="H5" s="41" t="s">
        <v>11</v>
      </c>
    </row>
    <row r="6" spans="1:8" ht="127.5" customHeight="1" x14ac:dyDescent="0.25">
      <c r="A6" s="10" t="s">
        <v>12</v>
      </c>
      <c r="B6" s="15" t="s">
        <v>13</v>
      </c>
      <c r="C6" s="16" t="s">
        <v>14</v>
      </c>
      <c r="D6" s="17" t="s">
        <v>15</v>
      </c>
      <c r="E6" s="18">
        <v>4260</v>
      </c>
      <c r="F6" s="18">
        <v>4260</v>
      </c>
      <c r="G6" s="14">
        <v>2130</v>
      </c>
      <c r="H6" s="46" t="s">
        <v>45</v>
      </c>
    </row>
    <row r="7" spans="1:8" ht="120" x14ac:dyDescent="0.25">
      <c r="A7" s="10" t="s">
        <v>16</v>
      </c>
      <c r="B7" s="15" t="s">
        <v>17</v>
      </c>
      <c r="C7" s="16" t="s">
        <v>18</v>
      </c>
      <c r="D7" s="17" t="s">
        <v>19</v>
      </c>
      <c r="E7" s="18">
        <v>27720</v>
      </c>
      <c r="F7" s="18">
        <v>11088</v>
      </c>
      <c r="G7" s="14">
        <v>11088</v>
      </c>
      <c r="H7" s="42"/>
    </row>
    <row r="8" spans="1:8" ht="79.5" customHeight="1" x14ac:dyDescent="0.25">
      <c r="A8" s="10" t="s">
        <v>20</v>
      </c>
      <c r="B8" s="15" t="s">
        <v>21</v>
      </c>
      <c r="C8" s="16" t="s">
        <v>22</v>
      </c>
      <c r="D8" s="39" t="s">
        <v>23</v>
      </c>
      <c r="E8" s="45">
        <v>25090</v>
      </c>
      <c r="F8" s="18">
        <v>25000</v>
      </c>
      <c r="G8" s="14">
        <v>6750</v>
      </c>
      <c r="H8" s="42" t="s">
        <v>43</v>
      </c>
    </row>
    <row r="9" spans="1:8" ht="92.25" customHeight="1" x14ac:dyDescent="0.25">
      <c r="A9" s="10" t="s">
        <v>24</v>
      </c>
      <c r="B9" s="15" t="s">
        <v>25</v>
      </c>
      <c r="C9" s="19" t="s">
        <v>26</v>
      </c>
      <c r="D9" s="17" t="s">
        <v>27</v>
      </c>
      <c r="E9" s="18">
        <v>15100</v>
      </c>
      <c r="F9" s="18">
        <v>8000</v>
      </c>
      <c r="G9" s="14">
        <v>7550</v>
      </c>
      <c r="H9" s="43"/>
    </row>
    <row r="10" spans="1:8" ht="64.5" customHeight="1" x14ac:dyDescent="0.25">
      <c r="A10" s="10" t="s">
        <v>28</v>
      </c>
      <c r="B10" s="15" t="s">
        <v>29</v>
      </c>
      <c r="C10" s="12" t="s">
        <v>41</v>
      </c>
      <c r="D10" s="40" t="s">
        <v>30</v>
      </c>
      <c r="E10" s="18">
        <v>31000</v>
      </c>
      <c r="F10" s="13">
        <v>30000</v>
      </c>
      <c r="G10" s="14">
        <v>15500</v>
      </c>
      <c r="H10" s="44"/>
    </row>
    <row r="11" spans="1:8" x14ac:dyDescent="0.25">
      <c r="A11" s="5"/>
      <c r="H11" s="3"/>
    </row>
    <row r="12" spans="1:8" x14ac:dyDescent="0.25">
      <c r="A12" s="5"/>
      <c r="F12" s="20" t="s">
        <v>31</v>
      </c>
      <c r="G12" s="21">
        <f>SUM(G5:G11)</f>
        <v>52268</v>
      </c>
      <c r="H12" s="22"/>
    </row>
    <row r="13" spans="1:8" x14ac:dyDescent="0.25">
      <c r="A13" s="5"/>
      <c r="H13" s="3"/>
    </row>
    <row r="14" spans="1:8" x14ac:dyDescent="0.25">
      <c r="A14" s="5"/>
      <c r="F14" s="23" t="s">
        <v>32</v>
      </c>
      <c r="G14" s="24">
        <v>80000</v>
      </c>
      <c r="H14" s="3"/>
    </row>
    <row r="15" spans="1:8" x14ac:dyDescent="0.25">
      <c r="A15" s="5"/>
      <c r="F15" s="23" t="s">
        <v>33</v>
      </c>
      <c r="G15" s="24">
        <v>17370</v>
      </c>
      <c r="H15" s="25" t="s">
        <v>34</v>
      </c>
    </row>
    <row r="16" spans="1:8" x14ac:dyDescent="0.25">
      <c r="A16" s="5"/>
      <c r="F16" s="26"/>
      <c r="G16" s="27">
        <v>16156.5</v>
      </c>
      <c r="H16" s="28" t="s">
        <v>35</v>
      </c>
    </row>
    <row r="17" spans="1:8" x14ac:dyDescent="0.25">
      <c r="A17" s="5"/>
      <c r="F17" s="29" t="s">
        <v>36</v>
      </c>
      <c r="G17" s="30">
        <f>G14-G15-G16</f>
        <v>46473.5</v>
      </c>
      <c r="H17" s="3"/>
    </row>
    <row r="18" spans="1:8" x14ac:dyDescent="0.25">
      <c r="A18" s="5"/>
      <c r="F18" s="23"/>
      <c r="G18" s="24"/>
      <c r="H18" s="3"/>
    </row>
    <row r="19" spans="1:8" x14ac:dyDescent="0.25">
      <c r="A19" s="5"/>
      <c r="F19" s="23"/>
      <c r="G19" s="24"/>
      <c r="H19" s="3"/>
    </row>
    <row r="20" spans="1:8" x14ac:dyDescent="0.25">
      <c r="A20" s="5"/>
      <c r="F20" s="31" t="s">
        <v>37</v>
      </c>
      <c r="G20" s="32">
        <f>G12</f>
        <v>52268</v>
      </c>
      <c r="H20" s="3"/>
    </row>
    <row r="21" spans="1:8" x14ac:dyDescent="0.25">
      <c r="A21" s="5"/>
      <c r="F21" s="26" t="s">
        <v>38</v>
      </c>
      <c r="G21" s="33">
        <f>G5</f>
        <v>9250</v>
      </c>
      <c r="H21" s="34" t="s">
        <v>39</v>
      </c>
    </row>
    <row r="22" spans="1:8" x14ac:dyDescent="0.25">
      <c r="A22" s="5"/>
      <c r="F22" s="35" t="s">
        <v>40</v>
      </c>
      <c r="G22" s="36">
        <f>G17-G20+G21</f>
        <v>3455.5</v>
      </c>
      <c r="H22" s="3"/>
    </row>
    <row r="23" spans="1:8" x14ac:dyDescent="0.25">
      <c r="A23" s="5"/>
      <c r="F23" s="37"/>
      <c r="G23" s="37"/>
      <c r="H23" s="3"/>
    </row>
  </sheetData>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Turun kaupunki (hallinto x64)</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Tuominen Tanja</dc:creator>
  <cp:lastModifiedBy>Tuominen Tanja</cp:lastModifiedBy>
  <dcterms:created xsi:type="dcterms:W3CDTF">2019-05-17T10:00:36Z</dcterms:created>
  <dcterms:modified xsi:type="dcterms:W3CDTF">2019-05-24T10:20:47Z</dcterms:modified>
</cp:coreProperties>
</file>