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120" activeTab="0"/>
  </bookViews>
  <sheets>
    <sheet name="Turku" sheetId="1" r:id="rId1"/>
  </sheets>
  <definedNames/>
  <calcPr fullCalcOnLoad="1"/>
</workbook>
</file>

<file path=xl/sharedStrings.xml><?xml version="1.0" encoding="utf-8"?>
<sst xmlns="http://schemas.openxmlformats.org/spreadsheetml/2006/main" count="528" uniqueCount="105">
  <si>
    <t>Välillinen vaikutus</t>
  </si>
  <si>
    <t>Yhteensä</t>
  </si>
  <si>
    <t xml:space="preserve"> -/+ htv</t>
  </si>
  <si>
    <t>Suora vaikutus</t>
  </si>
  <si>
    <t>Vakanssimuutokset</t>
  </si>
  <si>
    <t>Muu</t>
  </si>
  <si>
    <t>-/+Euroa</t>
  </si>
  <si>
    <t>Uudet virat ja toimet</t>
  </si>
  <si>
    <t>Määräaikainen henkilöstö</t>
  </si>
  <si>
    <t>Eläköityminen</t>
  </si>
  <si>
    <t>Sijaisten käyttö</t>
  </si>
  <si>
    <t>Toiminnan ulkoistaminen, yhtiöittäminen, 
toiminnan siirto liikkeen luovutuksena  jne.</t>
  </si>
  <si>
    <t>Työvoiman käyttöä koskeva suunnitelma/yhteenveto</t>
  </si>
  <si>
    <t>Liikuntapalvelukeskus</t>
  </si>
  <si>
    <t>Määräaikainen henkilöstö*)</t>
  </si>
  <si>
    <t>Kulttuuriasiankeskus</t>
  </si>
  <si>
    <t>Keskushallinto, Talouspalvelukeskus</t>
  </si>
  <si>
    <t>Keskushallinto/Strategia ja viestintä</t>
  </si>
  <si>
    <t>Nuorisoasiankeskus</t>
  </si>
  <si>
    <t>Ammatti-instituutti</t>
  </si>
  <si>
    <t>Talotoimiliikelaitos</t>
  </si>
  <si>
    <t>Kiinteistöpalveluliikelaitos</t>
  </si>
  <si>
    <r>
      <t xml:space="preserve">Yhteensä   </t>
    </r>
    <r>
      <rPr>
        <b/>
        <sz val="10"/>
        <rFont val="Arial"/>
        <family val="2"/>
      </rPr>
      <t>Edellyttäen, että laitos myydään</t>
    </r>
  </si>
  <si>
    <t>Ammattikorkeakoulu</t>
  </si>
  <si>
    <t>*) katetaan ulkoisella rahoituksella</t>
  </si>
  <si>
    <t>Vesiliikelaitos</t>
  </si>
  <si>
    <t>Turun Viherliikelaitos</t>
  </si>
  <si>
    <t>Määräaikainen henkilöstö *</t>
  </si>
  <si>
    <t>Ei suoraan tai välillisesti vaikuttavia tekijöitä.</t>
  </si>
  <si>
    <t>Turun Kunnallistekniikkaliikelaitos</t>
  </si>
  <si>
    <t>Sosiaali-ja terveystoimi</t>
  </si>
  <si>
    <t>Turun Jätteenpolttoliikelaitos</t>
  </si>
  <si>
    <t>Ympäristö- ja kaavoitus</t>
  </si>
  <si>
    <t>-30000</t>
  </si>
  <si>
    <t>Työvoiman käyttöä koskeva suunnitelma/yhteenveto 2011</t>
  </si>
  <si>
    <t>Turku yhteensä</t>
  </si>
  <si>
    <t>Opetustoimi</t>
  </si>
  <si>
    <t>Kiinteistöliikelaitos</t>
  </si>
  <si>
    <t>Tilaliikelaitos</t>
  </si>
  <si>
    <t>Halo</t>
  </si>
  <si>
    <t>Hankinta- ja logistiikka -keskus</t>
  </si>
  <si>
    <t>Matkailun palvelukeskus</t>
  </si>
  <si>
    <t>korjattu 30.9.2010</t>
  </si>
  <si>
    <t>korjattu 1.10 F Lindström</t>
  </si>
  <si>
    <t>Keskushallinto, talous</t>
  </si>
  <si>
    <t>Keskushallinto, painatuskeskus</t>
  </si>
  <si>
    <t>Suora vaikutus/välillinen vaikutus yhteensä</t>
  </si>
  <si>
    <t>Keskusvaalilautakunta</t>
  </si>
  <si>
    <t>Tarkastuslautakunta</t>
  </si>
  <si>
    <t>Keskushallinto</t>
  </si>
  <si>
    <t>päätöksenteon tuki</t>
  </si>
  <si>
    <t>matkailu</t>
  </si>
  <si>
    <t>velkaneuvonta</t>
  </si>
  <si>
    <t>painatuskeskus</t>
  </si>
  <si>
    <t>Sisäinen tarkastus</t>
  </si>
  <si>
    <t>Turun seudun kehittämiskeskus</t>
  </si>
  <si>
    <t>Varsinais-Suomen Aluepelastuslaitos</t>
  </si>
  <si>
    <t>Peruspalvelulautakunta</t>
  </si>
  <si>
    <t>Liikuntalautakunta</t>
  </si>
  <si>
    <t>Nuorisolautakunta</t>
  </si>
  <si>
    <t>Kulttuurilautakunta</t>
  </si>
  <si>
    <t>Opetuslautakunta</t>
  </si>
  <si>
    <t>Ammattiopetuslautakunta</t>
  </si>
  <si>
    <t>Ammattikorkeakoulun hallitus</t>
  </si>
  <si>
    <t>Ympäristö- ja kaavoituslautakunta</t>
  </si>
  <si>
    <t>Turun vesiliikelaitos</t>
  </si>
  <si>
    <t>Turun satamaliikelaitos</t>
  </si>
  <si>
    <t>Turn tilaliikelaitos</t>
  </si>
  <si>
    <t>Turun jätteenpolttoliikelaitos</t>
  </si>
  <si>
    <t>Turun kunnallistekniikkalaitos</t>
  </si>
  <si>
    <t>Turun viherliikelaitos</t>
  </si>
  <si>
    <t>Turun talotoimiliikelaitos</t>
  </si>
  <si>
    <t>Turun kiinteistöpalveluliikelaitos</t>
  </si>
  <si>
    <t>strategia ja viestintä</t>
  </si>
  <si>
    <t>talous</t>
  </si>
  <si>
    <t>talouspalvelukeskus</t>
  </si>
  <si>
    <t>henkilöstöasiat</t>
  </si>
  <si>
    <t>hankinta - ja logistiikka</t>
  </si>
  <si>
    <t>Keskushallinto, velkaneuvonta</t>
  </si>
  <si>
    <t xml:space="preserve">Varsinais-Suomen aluepelastuslaitos </t>
  </si>
  <si>
    <t>KORJATTU 5.10.2010</t>
  </si>
  <si>
    <t>korjattu 7.10.2010</t>
  </si>
  <si>
    <t>x)</t>
  </si>
  <si>
    <t>xx)</t>
  </si>
  <si>
    <t>xxx)</t>
  </si>
  <si>
    <t xml:space="preserve">  </t>
  </si>
  <si>
    <r>
      <t>x)</t>
    </r>
    <r>
      <rPr>
        <sz val="10"/>
        <rFont val="Arial"/>
        <family val="0"/>
      </rPr>
      <t xml:space="preserve"> Määräaikainen henkilöstö sote:ssa v. 2009 oli 2,57% koko henkilöstöstä (sis. EVO:t ja kehittämishankkeisiin palkatut). Alalla tarvitaan aina tilapäistä henkilökuntaa. Määrän ei arvioida oleellisesti muuttuvan puoleen eikä toiseen.</t>
    </r>
  </si>
  <si>
    <r>
      <t>xx)</t>
    </r>
    <r>
      <rPr>
        <sz val="10"/>
        <rFont val="Arial"/>
        <family val="0"/>
      </rPr>
      <t xml:space="preserve"> Tässä kohdassa otettu huomioon jo tehdyt eläkepäätökset. Eläköitymisten johdosta saattaa löytyä mahdollisuuksia toimintojen uudelleen järjestelyihin ja työvoiman/palkkakustannusten vähennykseen</t>
    </r>
  </si>
  <si>
    <r>
      <t>xxx)</t>
    </r>
    <r>
      <rPr>
        <sz val="10"/>
        <rFont val="Arial"/>
        <family val="0"/>
      </rPr>
      <t xml:space="preserve"> -250000 ei kokonaan säästöä, koska omat lääkärit enemmän paikalla</t>
    </r>
  </si>
  <si>
    <t>Suunnitellut uudet virat/toimet</t>
  </si>
  <si>
    <t xml:space="preserve">* määräraha 4 uuteen toimeen (työpajaohjaajat) siirretään soten työllisyysmäärärahoista, 10 ohjaajan vakinaistaminen lisää työvoimaa </t>
  </si>
  <si>
    <t xml:space="preserve">vain 1 htv:n koska kyse on tilap määräaikaisten (10 kk /v töissä olleiden) vakinaistamisesta. Kustannusvaikutus 45 000€. </t>
  </si>
  <si>
    <t>Satama</t>
  </si>
  <si>
    <t>korjattu 8.10.2010</t>
  </si>
  <si>
    <t>Liite 4</t>
  </si>
  <si>
    <t>Hallintokuntien suunnitelmat: työvoiman käyttö v. 2011</t>
  </si>
  <si>
    <t xml:space="preserve">Keskushallinto, /päätöksenteon tuki </t>
  </si>
  <si>
    <t>Tilaliikelaitos, talotoimiliikelaitos, kiinteistöpalveluliikelaitos: suunnittelevat keskinäisiä sisäisiä henkilöstösiirtymiä</t>
  </si>
  <si>
    <t xml:space="preserve">(lähinnä hallintohenkilöstöä, suunnittelijoita ja talotekniikkahenkilöstöä). Järjestelyistä ei ole vielä olemassa päätöksiä, </t>
  </si>
  <si>
    <t>Jäteliikelaitoksen suunnitelman työvoiman käytön alenema edellyttää laitoksen myyntiä.</t>
  </si>
  <si>
    <t xml:space="preserve">liittyvät liikelaitosten rakennemuutokseen. Siirtymissä tilaliikelaitos on vastaanottava osapuoli, siksi suunnitelmassa </t>
  </si>
  <si>
    <t xml:space="preserve">* uudet virat/toimet kaupungin sisäisiä siirtoja:  hallintohenkilöstöö, suunnittelijoita. Siirroissa </t>
  </si>
  <si>
    <t>osapuolina talotoimiliikelaitos ja kiinteistöpalveluliikelaitos</t>
  </si>
  <si>
    <t>Taulukkoon kootaan kaikki viraston/liikelaitoksen työvoiman käyttöön vaikuttavat tiedot.
Uudet virat ja toimet, vakanssimuutokset ja eläköityminen kohtiin tieto tuodaan sellaisena kuin se on omissa lisäykset ja vähennykset taulukoissa.
Määräaikaisen henkilöstön osalta arvioidaan kokonaisuudessaan tilapäisen ylimääräisen henkilöstön käyttööä ja käytössä tapahtuvaa muutosta vuoteen 2010 verrattuna. 
Sijaisten käyttöä koskevaan kohtaan arvioidaan kokonaisuudessaan viraston/liikelaitoksen sijaisten käytössä tapahtuva muutos vuoteen 2010 verrattuna.</t>
  </si>
  <si>
    <t>uusienn vakanssien määräksi arvioitu 37.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</si>
</sst>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0\ _€"/>
  </numFmts>
  <fonts count="11">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2"/>
      <name val="Arial"/>
      <family val="0"/>
    </font>
    <font>
      <sz val="14"/>
      <name val="Arial"/>
      <family val="0"/>
    </font>
    <font>
      <sz val="18"/>
      <name val="Arial"/>
      <family val="0"/>
    </font>
    <font>
      <sz val="11"/>
      <name val="Arial"/>
      <family val="0"/>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86">
    <xf numFmtId="0" fontId="0" fillId="0" borderId="0" xfId="0" applyAlignment="1">
      <alignment/>
    </xf>
    <xf numFmtId="0" fontId="0" fillId="0" borderId="1" xfId="0" applyBorder="1" applyAlignment="1">
      <alignment/>
    </xf>
    <xf numFmtId="0" fontId="0" fillId="0" borderId="0" xfId="0" applyBorder="1" applyAlignment="1">
      <alignment/>
    </xf>
    <xf numFmtId="1" fontId="0" fillId="0" borderId="1" xfId="0" applyNumberFormat="1" applyBorder="1" applyAlignment="1">
      <alignment/>
    </xf>
    <xf numFmtId="0" fontId="6" fillId="0" borderId="2" xfId="0" applyFont="1" applyBorder="1" applyAlignment="1">
      <alignment horizontal="center" wrapText="1"/>
    </xf>
    <xf numFmtId="0" fontId="7" fillId="0" borderId="1" xfId="0" applyFont="1" applyBorder="1" applyAlignment="1">
      <alignment/>
    </xf>
    <xf numFmtId="49" fontId="3" fillId="0" borderId="1" xfId="0" applyNumberFormat="1" applyFont="1" applyBorder="1" applyAlignment="1">
      <alignment/>
    </xf>
    <xf numFmtId="0" fontId="7" fillId="0" borderId="1" xfId="0" applyFont="1" applyBorder="1" applyAlignment="1">
      <alignment wrapText="1"/>
    </xf>
    <xf numFmtId="0" fontId="8" fillId="0" borderId="0" xfId="0" applyFont="1" applyAlignment="1">
      <alignment/>
    </xf>
    <xf numFmtId="0" fontId="9" fillId="0" borderId="0" xfId="0" applyFont="1" applyAlignment="1">
      <alignment/>
    </xf>
    <xf numFmtId="0" fontId="0" fillId="0" borderId="0" xfId="0" applyBorder="1" applyAlignment="1">
      <alignment/>
    </xf>
    <xf numFmtId="1" fontId="0" fillId="0" borderId="0" xfId="0" applyNumberFormat="1" applyBorder="1" applyAlignment="1">
      <alignment/>
    </xf>
    <xf numFmtId="3" fontId="0" fillId="0" borderId="1" xfId="0" applyNumberFormat="1" applyBorder="1" applyAlignment="1">
      <alignment/>
    </xf>
    <xf numFmtId="164" fontId="0" fillId="0" borderId="1" xfId="0" applyNumberFormat="1" applyBorder="1" applyAlignment="1">
      <alignment/>
    </xf>
    <xf numFmtId="0" fontId="2" fillId="0" borderId="0" xfId="0" applyFont="1" applyAlignment="1">
      <alignment/>
    </xf>
    <xf numFmtId="0" fontId="0" fillId="0" borderId="0" xfId="0" applyFill="1" applyAlignment="1">
      <alignment/>
    </xf>
    <xf numFmtId="3" fontId="0" fillId="0" borderId="0" xfId="0" applyNumberFormat="1" applyFill="1" applyAlignment="1">
      <alignment/>
    </xf>
    <xf numFmtId="0" fontId="8"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49" fontId="3" fillId="0" borderId="1" xfId="0" applyNumberFormat="1" applyFont="1" applyFill="1" applyBorder="1" applyAlignment="1">
      <alignment/>
    </xf>
    <xf numFmtId="3" fontId="3" fillId="0" borderId="1" xfId="0" applyNumberFormat="1" applyFont="1" applyFill="1" applyBorder="1" applyAlignment="1">
      <alignment/>
    </xf>
    <xf numFmtId="0" fontId="6" fillId="0" borderId="2" xfId="0" applyFont="1" applyFill="1" applyBorder="1" applyAlignment="1">
      <alignment horizontal="center" wrapText="1"/>
    </xf>
    <xf numFmtId="3" fontId="0" fillId="0" borderId="1" xfId="0" applyNumberFormat="1" applyFill="1" applyBorder="1" applyAlignment="1">
      <alignment/>
    </xf>
    <xf numFmtId="0" fontId="7" fillId="0" borderId="1" xfId="0" applyFont="1" applyFill="1" applyBorder="1" applyAlignment="1">
      <alignment/>
    </xf>
    <xf numFmtId="0" fontId="7" fillId="0" borderId="1" xfId="0" applyFont="1" applyFill="1" applyBorder="1" applyAlignment="1">
      <alignment wrapText="1"/>
    </xf>
    <xf numFmtId="1" fontId="0" fillId="0" borderId="1" xfId="0" applyNumberFormat="1" applyFill="1" applyBorder="1" applyAlignment="1">
      <alignment/>
    </xf>
    <xf numFmtId="0" fontId="0" fillId="0" borderId="0" xfId="0" applyAlignment="1">
      <alignment wrapText="1"/>
    </xf>
    <xf numFmtId="0" fontId="2" fillId="0" borderId="1" xfId="0" applyFont="1" applyFill="1" applyBorder="1" applyAlignment="1">
      <alignment/>
    </xf>
    <xf numFmtId="1" fontId="2" fillId="0" borderId="1" xfId="0" applyNumberFormat="1" applyFont="1" applyFill="1" applyBorder="1" applyAlignment="1">
      <alignment/>
    </xf>
    <xf numFmtId="0" fontId="0" fillId="0" borderId="0" xfId="0" applyAlignment="1">
      <alignment vertical="top" wrapText="1"/>
    </xf>
    <xf numFmtId="0" fontId="0" fillId="0" borderId="1" xfId="0" applyBorder="1" applyAlignment="1" quotePrefix="1">
      <alignment horizontal="right"/>
    </xf>
    <xf numFmtId="1" fontId="0" fillId="0" borderId="0" xfId="0" applyNumberFormat="1" applyBorder="1" applyAlignment="1">
      <alignment horizontal="right"/>
    </xf>
    <xf numFmtId="14" fontId="0" fillId="0" borderId="0" xfId="0" applyNumberFormat="1" applyAlignment="1">
      <alignment/>
    </xf>
    <xf numFmtId="1" fontId="0" fillId="0" borderId="0" xfId="0" applyNumberFormat="1" applyFill="1" applyBorder="1" applyAlignment="1">
      <alignment/>
    </xf>
    <xf numFmtId="0" fontId="0" fillId="0" borderId="1" xfId="0" applyFill="1" applyBorder="1" applyAlignment="1">
      <alignment horizontal="right"/>
    </xf>
    <xf numFmtId="166" fontId="0" fillId="0" borderId="1" xfId="0" applyNumberFormat="1" applyFill="1" applyBorder="1" applyAlignment="1">
      <alignment/>
    </xf>
    <xf numFmtId="166" fontId="2" fillId="0" borderId="1" xfId="0" applyNumberFormat="1" applyFont="1" applyFill="1" applyBorder="1" applyAlignment="1">
      <alignment/>
    </xf>
    <xf numFmtId="0" fontId="2" fillId="0" borderId="0" xfId="0" applyFont="1" applyFill="1" applyBorder="1" applyAlignment="1">
      <alignment/>
    </xf>
    <xf numFmtId="1" fontId="2" fillId="0" borderId="0" xfId="0" applyNumberFormat="1" applyFont="1" applyFill="1" applyBorder="1" applyAlignment="1">
      <alignment/>
    </xf>
    <xf numFmtId="166" fontId="2" fillId="0" borderId="0" xfId="0" applyNumberFormat="1" applyFont="1" applyFill="1" applyBorder="1" applyAlignment="1">
      <alignment/>
    </xf>
    <xf numFmtId="0" fontId="2" fillId="0" borderId="1" xfId="0" applyFont="1" applyFill="1" applyBorder="1" applyAlignment="1">
      <alignment/>
    </xf>
    <xf numFmtId="164" fontId="0" fillId="0" borderId="1" xfId="0" applyNumberFormat="1" applyFill="1" applyBorder="1" applyAlignment="1">
      <alignment/>
    </xf>
    <xf numFmtId="164" fontId="2" fillId="0" borderId="1" xfId="0" applyNumberFormat="1" applyFont="1" applyFill="1" applyBorder="1" applyAlignment="1">
      <alignment/>
    </xf>
    <xf numFmtId="165" fontId="0" fillId="0" borderId="1" xfId="0" applyNumberFormat="1" applyFill="1" applyBorder="1" applyAlignment="1">
      <alignment/>
    </xf>
    <xf numFmtId="165" fontId="2" fillId="0" borderId="1" xfId="0" applyNumberFormat="1" applyFont="1" applyFill="1" applyBorder="1" applyAlignment="1">
      <alignment/>
    </xf>
    <xf numFmtId="0" fontId="10" fillId="0" borderId="0" xfId="0" applyFont="1" applyAlignment="1">
      <alignment/>
    </xf>
    <xf numFmtId="0" fontId="0" fillId="0" borderId="0" xfId="0" applyFill="1" applyBorder="1" applyAlignment="1">
      <alignment/>
    </xf>
    <xf numFmtId="165" fontId="0" fillId="0" borderId="0" xfId="0" applyNumberFormat="1" applyAlignment="1">
      <alignment/>
    </xf>
    <xf numFmtId="0" fontId="6" fillId="0" borderId="1" xfId="0" applyFont="1" applyBorder="1" applyAlignment="1">
      <alignment horizontal="center" wrapText="1"/>
    </xf>
    <xf numFmtId="0" fontId="2" fillId="0" borderId="0" xfId="0" applyFont="1" applyFill="1" applyAlignment="1">
      <alignment/>
    </xf>
    <xf numFmtId="14" fontId="9" fillId="0" borderId="0" xfId="0" applyNumberFormat="1" applyFont="1" applyAlignment="1">
      <alignment/>
    </xf>
    <xf numFmtId="165" fontId="2" fillId="0" borderId="0" xfId="0" applyNumberFormat="1"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1" fontId="0" fillId="0" borderId="0" xfId="0" applyNumberFormat="1" applyFont="1" applyFill="1" applyBorder="1" applyAlignment="1">
      <alignment/>
    </xf>
    <xf numFmtId="165" fontId="0" fillId="0" borderId="0" xfId="0" applyNumberFormat="1" applyFont="1" applyFill="1" applyBorder="1" applyAlignment="1">
      <alignment/>
    </xf>
    <xf numFmtId="0" fontId="0" fillId="0" borderId="0" xfId="0" applyFont="1" applyAlignment="1">
      <alignment/>
    </xf>
    <xf numFmtId="0" fontId="0" fillId="0" borderId="1" xfId="0" applyBorder="1" applyAlignment="1">
      <alignment/>
    </xf>
    <xf numFmtId="0" fontId="2" fillId="0" borderId="0" xfId="0" applyFont="1" applyBorder="1" applyAlignment="1">
      <alignment/>
    </xf>
    <xf numFmtId="1" fontId="2" fillId="0" borderId="0" xfId="0" applyNumberFormat="1" applyFont="1" applyBorder="1" applyAlignment="1">
      <alignment horizontal="right"/>
    </xf>
    <xf numFmtId="166" fontId="2" fillId="0" borderId="0" xfId="0" applyNumberFormat="1" applyFont="1" applyBorder="1" applyAlignment="1">
      <alignment horizontal="right"/>
    </xf>
    <xf numFmtId="0" fontId="2" fillId="0" borderId="1" xfId="0" applyFont="1" applyBorder="1" applyAlignment="1">
      <alignment/>
    </xf>
    <xf numFmtId="0" fontId="0" fillId="0" borderId="0" xfId="0" applyFont="1" applyBorder="1" applyAlignment="1">
      <alignment wrapText="1"/>
    </xf>
    <xf numFmtId="0" fontId="10" fillId="0" borderId="1" xfId="0" applyFont="1" applyFill="1" applyBorder="1" applyAlignment="1">
      <alignment/>
    </xf>
    <xf numFmtId="0" fontId="10" fillId="0" borderId="1" xfId="0" applyFont="1" applyFill="1" applyBorder="1" applyAlignment="1">
      <alignment wrapText="1"/>
    </xf>
    <xf numFmtId="0" fontId="2" fillId="0" borderId="4" xfId="0" applyFont="1" applyBorder="1" applyAlignment="1">
      <alignment horizontal="center"/>
    </xf>
    <xf numFmtId="0" fontId="2" fillId="0" borderId="1" xfId="0" applyFont="1" applyBorder="1" applyAlignment="1">
      <alignment horizontal="center"/>
    </xf>
    <xf numFmtId="0" fontId="2" fillId="0" borderId="0" xfId="0" applyFont="1" applyFill="1" applyAlignment="1">
      <alignment wrapText="1"/>
    </xf>
    <xf numFmtId="0" fontId="2" fillId="0" borderId="5" xfId="0" applyFont="1" applyFill="1" applyBorder="1" applyAlignment="1">
      <alignment wrapText="1"/>
    </xf>
    <xf numFmtId="0" fontId="3" fillId="0" borderId="1" xfId="0" applyFont="1" applyFill="1" applyBorder="1" applyAlignment="1">
      <alignment/>
    </xf>
    <xf numFmtId="0" fontId="3" fillId="0" borderId="1" xfId="0" applyFont="1" applyBorder="1" applyAlignment="1">
      <alignment/>
    </xf>
    <xf numFmtId="0" fontId="0" fillId="0" borderId="0" xfId="0" applyFont="1" applyBorder="1" applyAlignment="1">
      <alignment wrapText="1"/>
    </xf>
    <xf numFmtId="0" fontId="0" fillId="0" borderId="0" xfId="0" applyAlignment="1">
      <alignment wrapText="1"/>
    </xf>
    <xf numFmtId="0" fontId="3" fillId="0" borderId="2" xfId="0" applyFont="1" applyFill="1" applyBorder="1" applyAlignment="1">
      <alignment/>
    </xf>
    <xf numFmtId="0" fontId="3" fillId="0" borderId="6" xfId="0" applyFont="1" applyFill="1" applyBorder="1" applyAlignment="1">
      <alignment/>
    </xf>
    <xf numFmtId="0" fontId="3" fillId="0" borderId="2" xfId="0" applyFont="1" applyBorder="1" applyAlignment="1">
      <alignment/>
    </xf>
    <xf numFmtId="0" fontId="3" fillId="0" borderId="6" xfId="0" applyFont="1" applyBorder="1" applyAlignment="1">
      <alignment/>
    </xf>
    <xf numFmtId="0" fontId="2" fillId="0" borderId="4" xfId="0" applyFont="1" applyFill="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2" fillId="0" borderId="1" xfId="0" applyFont="1" applyFill="1" applyBorder="1" applyAlignment="1">
      <alignment wrapText="1"/>
    </xf>
    <xf numFmtId="0" fontId="0" fillId="0" borderId="1" xfId="0" applyFont="1" applyBorder="1" applyAlignment="1">
      <alignment/>
    </xf>
    <xf numFmtId="0" fontId="2" fillId="0" borderId="8" xfId="0" applyFont="1" applyFill="1" applyBorder="1" applyAlignment="1">
      <alignment wrapText="1"/>
    </xf>
    <xf numFmtId="0" fontId="0" fillId="0" borderId="9" xfId="0" applyFont="1" applyBorder="1" applyAlignment="1">
      <alignment/>
    </xf>
  </cellXfs>
  <cellStyles count="8">
    <cellStyle name="Normal" xfId="0"/>
    <cellStyle name="Followed Hyperlink" xfId="15"/>
    <cellStyle name="Comma" xfId="16"/>
    <cellStyle name="Hyperlink"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4"/>
  <sheetViews>
    <sheetView tabSelected="1" workbookViewId="0" topLeftCell="A508">
      <selection activeCell="A492" sqref="A492"/>
    </sheetView>
  </sheetViews>
  <sheetFormatPr defaultColWidth="9.140625" defaultRowHeight="12.75"/>
  <cols>
    <col min="1" max="1" width="38.57421875" style="0" customWidth="1"/>
    <col min="2" max="2" width="11.7109375" style="0" customWidth="1"/>
    <col min="3" max="3" width="10.7109375" style="0" customWidth="1"/>
    <col min="4" max="4" width="12.00390625" style="0" customWidth="1"/>
    <col min="5" max="5" width="10.7109375" style="0" customWidth="1"/>
    <col min="6" max="6" width="12.140625" style="0" customWidth="1"/>
    <col min="7" max="7" width="9.28125" style="0" customWidth="1"/>
    <col min="8" max="8" width="12.140625" style="0" customWidth="1"/>
    <col min="9" max="9" width="5.8515625" style="0" customWidth="1"/>
    <col min="10" max="10" width="10.00390625" style="0" customWidth="1"/>
    <col min="11" max="11" width="11.00390625" style="0" customWidth="1"/>
    <col min="12" max="12" width="11.421875" style="0" customWidth="1"/>
    <col min="14" max="14" width="9.00390625" style="0" customWidth="1"/>
  </cols>
  <sheetData>
    <row r="1" spans="1:2" ht="14.25">
      <c r="A1" s="46"/>
      <c r="B1" s="46"/>
    </row>
    <row r="2" spans="1:2" ht="23.25">
      <c r="A2" s="51" t="s">
        <v>94</v>
      </c>
      <c r="B2" s="9"/>
    </row>
    <row r="3" spans="1:2" ht="23.25">
      <c r="A3" s="51" t="s">
        <v>95</v>
      </c>
      <c r="B3" s="9"/>
    </row>
    <row r="4" spans="1:2" ht="23.25">
      <c r="A4" s="51"/>
      <c r="B4" s="9"/>
    </row>
    <row r="5" spans="1:2" ht="18">
      <c r="A5" s="8" t="s">
        <v>34</v>
      </c>
      <c r="B5" s="8"/>
    </row>
    <row r="6" spans="1:2" ht="18">
      <c r="A6" s="8" t="s">
        <v>35</v>
      </c>
      <c r="B6" s="8"/>
    </row>
    <row r="7" spans="1:4" ht="12.75">
      <c r="A7" s="59"/>
      <c r="B7" s="59"/>
      <c r="C7" s="60"/>
      <c r="D7" s="61"/>
    </row>
    <row r="8" spans="1:6" ht="12.75">
      <c r="A8" s="58"/>
      <c r="B8" s="58"/>
      <c r="C8" s="67">
        <v>2011</v>
      </c>
      <c r="D8" s="67"/>
      <c r="E8" s="67"/>
      <c r="F8" s="67"/>
    </row>
    <row r="9" spans="1:6" ht="15.75">
      <c r="A9" s="1"/>
      <c r="B9" s="82" t="s">
        <v>89</v>
      </c>
      <c r="C9" s="70" t="s">
        <v>3</v>
      </c>
      <c r="D9" s="70"/>
      <c r="E9" s="71" t="s">
        <v>0</v>
      </c>
      <c r="F9" s="71"/>
    </row>
    <row r="10" spans="1:6" ht="30" customHeight="1">
      <c r="A10" s="1"/>
      <c r="B10" s="83"/>
      <c r="C10" s="6" t="s">
        <v>2</v>
      </c>
      <c r="D10" s="6" t="s">
        <v>6</v>
      </c>
      <c r="E10" s="6" t="s">
        <v>2</v>
      </c>
      <c r="F10" s="6" t="s">
        <v>6</v>
      </c>
    </row>
    <row r="11" spans="1:6" ht="18">
      <c r="A11" s="49"/>
      <c r="B11" s="49"/>
      <c r="C11" s="1"/>
      <c r="D11" s="1"/>
      <c r="E11" s="1"/>
      <c r="F11" s="1"/>
    </row>
    <row r="12" spans="1:6" ht="14.25">
      <c r="A12" s="64" t="s">
        <v>7</v>
      </c>
      <c r="B12" s="19">
        <f>SUM(B75,B91,B107,B124,B141,B157,B177,B193,B209,B228,B247,B263,B283,B299,B317,B335,B353,B369,B390,B407,B424,B444,B460,B478,B499,B516)</f>
        <v>128.5</v>
      </c>
      <c r="C12" s="19">
        <f>SUM(C91,C107,C157,C177,C193,C228,C247,C75,C124,C141,C283,C317,C499,C516,C444,C407,C335,C263,C369,C478,C424,C460,C390,C209,C353)</f>
        <v>112.5</v>
      </c>
      <c r="D12" s="44">
        <f>SUM(D75,D91,D107,D124,D141,D157,D177,D193,D209,D228,D247,D263,D283,D299,D317,D335,D353,D369,D390,D407,D424,D444,D460,D478,D499,D516)</f>
        <v>4552670</v>
      </c>
      <c r="E12" s="19">
        <f>SUM(E91,E107,E157,E177,E193,E228,E247,E75,E124,E141,E283,E317,E499,E516,E444,E407,E335,E263,E369,E478,E424,E460,E390,E209,E353)</f>
        <v>-3</v>
      </c>
      <c r="F12" s="44">
        <f>SUM(F91,F107,F157,F177,F193,F228,F247,F75,F124,F141,F283,F317,F499,F516,F444,F407,F335,F263,F369,F478,F424,F460,F390,F209,F353)</f>
        <v>-1005250</v>
      </c>
    </row>
    <row r="13" spans="1:6" ht="15">
      <c r="A13" s="64" t="s">
        <v>4</v>
      </c>
      <c r="B13" s="24"/>
      <c r="C13" s="19">
        <f>SUM(C92,C108,C158,C177,C194,C229,C248,C76,C125,C142,C284,C318,C500,C517,C445,C408,C336,C264,C370,C479,C425,C461,C391,C210,C354,C517,)</f>
        <v>0</v>
      </c>
      <c r="D13" s="44">
        <f>SUM(D76,D92,D108,D125,D142,D158,D177,D194,D210,D248,D264,D229,D284,D300,D318,D336,D354,D370,D391,D408,D425,D445,D461,D479,D500,D517)</f>
        <v>11778</v>
      </c>
      <c r="E13" s="19">
        <f>SUM(E92,E108,E158,E177,E194,E229,E248,E76,E125,E142,E284,E318,E500,E517,E445,E408,E336,E264,E370,E479,E425,E461,E391,E210,E354,E517,)</f>
        <v>-3</v>
      </c>
      <c r="F13" s="44">
        <f>SUM(F92,F108,F158,F177,F194,F229,F248,F76,F125,F142,F284,F318,F500,F517,F445,F408,F336,F264,F370,F479,F425,F461,F391,F210,F354,F517,)</f>
        <v>-109478</v>
      </c>
    </row>
    <row r="14" spans="1:6" ht="15">
      <c r="A14" s="64" t="s">
        <v>8</v>
      </c>
      <c r="B14" s="24"/>
      <c r="C14" s="19">
        <f>SUM(C93,C109,C159,C178,C195,C230,C249,C77,C126,C143,C285,C319,C501,C518,C446,C409,C337,C265,C371,C480,C426,C462,C392,C211,C355,C518)</f>
        <v>31.799999999999997</v>
      </c>
      <c r="D14" s="44">
        <f>SUM(D77,D93,D109,D126,D143,D159,D179,D195,D211,D230,D249,D265,D285,D301,D319,D337,D355,D371,D392,D409,D426,D446,D462,D480,D501,D518)</f>
        <v>965665</v>
      </c>
      <c r="E14" s="19">
        <f>SUM(E93,E109,E159,E178,E195,E230,E249,E77,E126,E143,E285,E319,E501,E518,E446,E409,E337,E265,E371,E480,E426,E462,E392,E211,E355,E518)</f>
        <v>-1</v>
      </c>
      <c r="F14" s="44">
        <f>SUM(F93,F109,F159,F178,F195,F230,F249,F77,F126,F143,F285,F319,F501,F518,F446,F409,F337,F265,F371,F480,F426,F462,F392,F211,F355,F518)</f>
        <v>23640</v>
      </c>
    </row>
    <row r="15" spans="1:6" ht="15">
      <c r="A15" s="64" t="s">
        <v>9</v>
      </c>
      <c r="B15" s="24"/>
      <c r="C15" s="19">
        <f>SUM(C78,C94,C110,C127,C144,C160,C180,C196,C212,C231,C250,C266,C286,C302,C320,C338,C356,C372,C393,C410,C427,C447,C463,C481,C502,C519)</f>
        <v>-20</v>
      </c>
      <c r="D15" s="44">
        <f>SUM(D78,D94,D110,D127,D144,D160,D179,D196,D212,D250,D266,D231,D286,D302,D320,D338,D356,D372,D393,D410,D427,D447,D463,D481,D502,D519)</f>
        <v>-647562</v>
      </c>
      <c r="E15" s="19">
        <f>SUM(E78,E94,E110,E127,E144,E160,E180,E196,E212,E231,E250,E266,E286,E302,E320,E338,E356,E372,E393,E410,E427,E447,E463,E481,E502,E519)</f>
        <v>0</v>
      </c>
      <c r="F15" s="44">
        <f>SUM(F78,F94,F110,F127,F144,F160,F180,F196,F212,F231,F250,F266,F286,F302,F320,F338,F356,F372,F393,F410,F427,F447,F463,F481,F502,F519)</f>
        <v>0</v>
      </c>
    </row>
    <row r="16" spans="1:6" ht="47.25" customHeight="1">
      <c r="A16" s="65" t="s">
        <v>11</v>
      </c>
      <c r="B16" s="25"/>
      <c r="C16" s="19">
        <f>SUM(C95,C111,C161,C180,C197,C232,C251,C79,C128,C145,C287,C503,C448,C411,C339,C267,C373,C482,C428,C464,C394,C213,C357,C520)</f>
        <v>-65</v>
      </c>
      <c r="D16" s="44">
        <f>SUM(D79,D95,D111,D128,D145,D161,D181,D197,D213,D232,D251,D267,D287,D303,D321,D339,D357,D373,D394,D411,D428,D448,D464,D482,D503,D520)</f>
        <v>-3650000</v>
      </c>
      <c r="E16" s="19">
        <f>SUM(E95,E111,E161,E180,E197,E232,E251,E79,E128,E145,E287,E503,E448,E411,E339,E267,E373,E482,E428,E464,E394,E213,E357,E520)</f>
        <v>24</v>
      </c>
      <c r="F16" s="44">
        <f>SUM(F95,F111,F161,F180,F197,F232,F251,F79,F128,F145,F287,F503,F448,F411,F339,F267,F373,F482,F428,F464,F394,F213,F357,F520)</f>
        <v>1537500</v>
      </c>
    </row>
    <row r="17" spans="1:6" ht="15">
      <c r="A17" s="64" t="s">
        <v>10</v>
      </c>
      <c r="B17" s="24"/>
      <c r="C17" s="19">
        <f>SUM(C80,C112,C129,C146,C162,C182,C198,C214,C233,C252,C268,C288,C304,C322,C340,C374,C412,C429,C449,C483,C504,C521)</f>
        <v>0</v>
      </c>
      <c r="D17" s="44">
        <f>SUM(D80,D96,D112,D129,D146,D162,D181,D198,D214,D252,D268,D233,D288,D304,D322,D340,D358,D374,D395,D412,D429,D449,D465,D483,D504,D521)</f>
        <v>0</v>
      </c>
      <c r="E17" s="19">
        <f>SUM(E80,E112,E129,E146,E162,E182,E198,E214,E233,E252,E268,E288,E304,E322,E340,E374,E412,E429,E449,E483,E504,E521)</f>
        <v>0</v>
      </c>
      <c r="F17" s="44">
        <f>SUM(F80,F112,F129,F146,F162,F182,F198,F214,F233,F252,F268,F288,F304,F322,F340,F374,F412,F429,F449,F483,F504,F521)</f>
        <v>0</v>
      </c>
    </row>
    <row r="18" spans="1:6" ht="15">
      <c r="A18" s="64" t="s">
        <v>5</v>
      </c>
      <c r="B18" s="24"/>
      <c r="C18" s="19">
        <f>SUM(C97,C113,C163,C81,C130,C147,C182,C199,C289,C323,C505,C522,C450,C413,C341,C269,C375,C484,C430,C466,C396,C215,C522)</f>
        <v>6</v>
      </c>
      <c r="D18" s="44">
        <f>SUM(D81,D97,D113,D130,D147,D163,D183,D199,D215,D234,D253,D269,D289,D305,D323,D341,D359,D375,D396,D413,D430,D450,D466,D484,D505,D522)</f>
        <v>300000</v>
      </c>
      <c r="E18" s="19">
        <f>SUM(E97,E113,E163,E81,E130,E147,E182,E199,E289,E323,E505,E522,E450,E413,E341,E269,E375,E484,E430,E466,E396,E215,E522)</f>
        <v>0</v>
      </c>
      <c r="F18" s="44">
        <f>SUM(F97,F113,F163,F81,F130,F147,F182,F199,F289,F323,F505,F522,F450,F413,F341,F269,F375,F484,F430,F466,F396,F215,F522)</f>
        <v>0</v>
      </c>
    </row>
    <row r="19" spans="1:6" ht="12.75">
      <c r="A19" s="19"/>
      <c r="B19" s="19"/>
      <c r="C19" s="19"/>
      <c r="D19" s="36"/>
      <c r="E19" s="19"/>
      <c r="F19" s="36"/>
    </row>
    <row r="20" spans="1:7" ht="12.75">
      <c r="A20" s="28" t="s">
        <v>1</v>
      </c>
      <c r="B20" s="28"/>
      <c r="C20" s="29">
        <f>SUM(C12:C19)</f>
        <v>65.30000000000001</v>
      </c>
      <c r="D20" s="45">
        <f>SUM(D12:D19)</f>
        <v>1532551</v>
      </c>
      <c r="E20" s="29">
        <f>SUM(E12:E19)</f>
        <v>17</v>
      </c>
      <c r="F20" s="45">
        <f>SUM(F12:F19)</f>
        <v>446412</v>
      </c>
      <c r="G20" s="48"/>
    </row>
    <row r="21" spans="1:6" ht="12.75">
      <c r="A21" s="62" t="s">
        <v>46</v>
      </c>
      <c r="B21" s="28"/>
      <c r="C21" s="29">
        <f>C20+E20</f>
        <v>82.30000000000001</v>
      </c>
      <c r="D21" s="37">
        <f>D20+F20</f>
        <v>1978963</v>
      </c>
      <c r="E21" s="29"/>
      <c r="F21" s="37"/>
    </row>
    <row r="22" spans="1:6" ht="12.75">
      <c r="A22" s="59"/>
      <c r="B22" s="38"/>
      <c r="C22" s="39"/>
      <c r="D22" s="40"/>
      <c r="E22" s="39"/>
      <c r="F22" s="40"/>
    </row>
    <row r="23" spans="1:8" ht="94.5" customHeight="1">
      <c r="A23" s="72" t="s">
        <v>103</v>
      </c>
      <c r="B23" s="73"/>
      <c r="C23" s="73"/>
      <c r="D23" s="73"/>
      <c r="E23" s="73"/>
      <c r="F23" s="73"/>
      <c r="G23" s="73"/>
      <c r="H23" s="73"/>
    </row>
    <row r="24" spans="1:8" ht="11.25" customHeight="1">
      <c r="A24" s="63"/>
      <c r="B24" s="27"/>
      <c r="C24" s="27"/>
      <c r="D24" s="27"/>
      <c r="E24" s="27"/>
      <c r="F24" s="27"/>
      <c r="G24" s="27"/>
      <c r="H24" s="27"/>
    </row>
    <row r="25" spans="1:7" ht="16.5" customHeight="1">
      <c r="A25" s="58"/>
      <c r="B25" s="58"/>
      <c r="C25" s="79">
        <v>2011</v>
      </c>
      <c r="D25" s="80"/>
      <c r="E25" s="80"/>
      <c r="F25" s="81"/>
      <c r="G25" s="30"/>
    </row>
    <row r="26" spans="1:6" ht="15.75">
      <c r="A26" s="19"/>
      <c r="B26" s="82" t="s">
        <v>89</v>
      </c>
      <c r="C26" s="70" t="s">
        <v>3</v>
      </c>
      <c r="D26" s="70"/>
      <c r="E26" s="70" t="s">
        <v>0</v>
      </c>
      <c r="F26" s="70"/>
    </row>
    <row r="27" spans="1:6" ht="32.25" customHeight="1">
      <c r="A27" s="19"/>
      <c r="B27" s="83"/>
      <c r="C27" s="20" t="s">
        <v>2</v>
      </c>
      <c r="D27" s="20" t="s">
        <v>6</v>
      </c>
      <c r="E27" s="20" t="s">
        <v>2</v>
      </c>
      <c r="F27" s="20" t="s">
        <v>6</v>
      </c>
    </row>
    <row r="28" spans="1:6" ht="14.25" customHeight="1">
      <c r="A28" s="41" t="s">
        <v>47</v>
      </c>
      <c r="B28" s="41"/>
      <c r="C28" s="42"/>
      <c r="D28" s="42"/>
      <c r="E28" s="42"/>
      <c r="F28" s="42"/>
    </row>
    <row r="29" spans="1:6" ht="12.75">
      <c r="A29" s="41" t="s">
        <v>48</v>
      </c>
      <c r="B29" s="41"/>
      <c r="C29" s="42"/>
      <c r="D29" s="42"/>
      <c r="E29" s="42"/>
      <c r="F29" s="42"/>
    </row>
    <row r="30" spans="1:6" ht="26.25" customHeight="1">
      <c r="A30" s="41" t="s">
        <v>49</v>
      </c>
      <c r="B30" s="41"/>
      <c r="C30" s="19"/>
      <c r="D30" s="36"/>
      <c r="E30" s="19"/>
      <c r="F30" s="36"/>
    </row>
    <row r="31" spans="1:6" ht="12.75">
      <c r="A31" s="19" t="s">
        <v>73</v>
      </c>
      <c r="B31" s="19">
        <v>1</v>
      </c>
      <c r="C31" s="42">
        <v>1</v>
      </c>
      <c r="D31" s="36">
        <v>50000</v>
      </c>
      <c r="E31" s="42">
        <v>0</v>
      </c>
      <c r="F31" s="36">
        <v>0</v>
      </c>
    </row>
    <row r="32" spans="1:6" ht="12.75">
      <c r="A32" s="19" t="s">
        <v>75</v>
      </c>
      <c r="B32" s="19"/>
      <c r="C32" s="42">
        <v>-2</v>
      </c>
      <c r="D32" s="36">
        <v>-58900</v>
      </c>
      <c r="E32" s="42">
        <v>-2</v>
      </c>
      <c r="F32" s="36">
        <v>-80500</v>
      </c>
    </row>
    <row r="33" spans="1:6" ht="12.75">
      <c r="A33" s="19" t="s">
        <v>50</v>
      </c>
      <c r="B33" s="19"/>
      <c r="C33" s="42">
        <v>1.6</v>
      </c>
      <c r="D33" s="36">
        <v>36400</v>
      </c>
      <c r="E33" s="42">
        <v>0</v>
      </c>
      <c r="F33" s="36">
        <v>0</v>
      </c>
    </row>
    <row r="34" spans="1:6" ht="12.75">
      <c r="A34" s="19" t="s">
        <v>77</v>
      </c>
      <c r="B34" s="19">
        <v>1</v>
      </c>
      <c r="C34" s="42">
        <v>1</v>
      </c>
      <c r="D34" s="36">
        <v>30000</v>
      </c>
      <c r="E34" s="42">
        <v>0</v>
      </c>
      <c r="F34" s="36">
        <v>0</v>
      </c>
    </row>
    <row r="35" spans="1:6" ht="12.75">
      <c r="A35" s="19" t="s">
        <v>51</v>
      </c>
      <c r="B35" s="19"/>
      <c r="C35" s="42">
        <v>0</v>
      </c>
      <c r="D35" s="36">
        <v>0</v>
      </c>
      <c r="E35" s="42">
        <v>0</v>
      </c>
      <c r="F35" s="36">
        <v>0</v>
      </c>
    </row>
    <row r="36" spans="1:6" ht="12.75">
      <c r="A36" s="19" t="s">
        <v>52</v>
      </c>
      <c r="B36" s="19">
        <v>1</v>
      </c>
      <c r="C36" s="42">
        <v>2</v>
      </c>
      <c r="D36" s="36">
        <v>82893</v>
      </c>
      <c r="E36" s="42">
        <v>-2</v>
      </c>
      <c r="F36" s="36">
        <v>-5338</v>
      </c>
    </row>
    <row r="37" spans="1:6" ht="12.75">
      <c r="A37" s="19" t="s">
        <v>53</v>
      </c>
      <c r="B37" s="19"/>
      <c r="C37" s="42">
        <v>0</v>
      </c>
      <c r="D37" s="36">
        <v>0</v>
      </c>
      <c r="E37" s="42">
        <v>0</v>
      </c>
      <c r="F37" s="36">
        <v>0</v>
      </c>
    </row>
    <row r="38" spans="1:6" ht="12.75">
      <c r="A38" s="19" t="s">
        <v>74</v>
      </c>
      <c r="B38" s="19"/>
      <c r="C38" s="42">
        <v>0</v>
      </c>
      <c r="D38" s="36">
        <v>0</v>
      </c>
      <c r="E38" s="42">
        <v>0</v>
      </c>
      <c r="F38" s="36">
        <v>0</v>
      </c>
    </row>
    <row r="39" spans="1:6" ht="12.75">
      <c r="A39" s="19" t="s">
        <v>76</v>
      </c>
      <c r="B39" s="19"/>
      <c r="C39" s="42">
        <v>0</v>
      </c>
      <c r="D39" s="36">
        <v>0</v>
      </c>
      <c r="E39" s="42">
        <v>0</v>
      </c>
      <c r="F39" s="36">
        <v>0</v>
      </c>
    </row>
    <row r="40" spans="1:6" ht="12.75">
      <c r="A40" s="41" t="s">
        <v>54</v>
      </c>
      <c r="B40" s="19"/>
      <c r="C40" s="42"/>
      <c r="D40" s="36"/>
      <c r="E40" s="42"/>
      <c r="F40" s="36"/>
    </row>
    <row r="41" spans="1:6" ht="12.75">
      <c r="A41" s="41" t="s">
        <v>55</v>
      </c>
      <c r="B41" s="19"/>
      <c r="C41" s="42"/>
      <c r="D41" s="36"/>
      <c r="E41" s="42"/>
      <c r="F41" s="36"/>
    </row>
    <row r="42" spans="1:6" ht="12.75">
      <c r="A42" s="41" t="s">
        <v>56</v>
      </c>
      <c r="B42" s="19"/>
      <c r="C42" s="42">
        <v>0</v>
      </c>
      <c r="D42" s="36">
        <v>0</v>
      </c>
      <c r="E42" s="42">
        <v>0</v>
      </c>
      <c r="F42" s="36">
        <v>0</v>
      </c>
    </row>
    <row r="43" spans="1:6" ht="12.75">
      <c r="A43" s="41" t="s">
        <v>57</v>
      </c>
      <c r="B43" s="19">
        <v>58</v>
      </c>
      <c r="C43" s="42">
        <v>52</v>
      </c>
      <c r="D43" s="36">
        <v>2081650</v>
      </c>
      <c r="E43" s="42">
        <v>-3</v>
      </c>
      <c r="F43" s="36">
        <v>-1005250</v>
      </c>
    </row>
    <row r="44" spans="1:6" ht="12.75">
      <c r="A44" s="41" t="s">
        <v>58</v>
      </c>
      <c r="B44" s="19">
        <v>6</v>
      </c>
      <c r="C44" s="42">
        <v>6</v>
      </c>
      <c r="D44" s="36">
        <v>69928</v>
      </c>
      <c r="E44" s="42">
        <v>0</v>
      </c>
      <c r="F44" s="36">
        <v>0</v>
      </c>
    </row>
    <row r="45" spans="1:6" ht="12.75">
      <c r="A45" s="41" t="s">
        <v>59</v>
      </c>
      <c r="B45" s="19">
        <v>14</v>
      </c>
      <c r="C45" s="42">
        <v>6</v>
      </c>
      <c r="D45" s="36">
        <v>206342</v>
      </c>
      <c r="E45" s="42">
        <v>0</v>
      </c>
      <c r="F45" s="36">
        <v>0</v>
      </c>
    </row>
    <row r="46" spans="1:6" ht="12.75">
      <c r="A46" s="41" t="s">
        <v>60</v>
      </c>
      <c r="B46" s="19">
        <v>0</v>
      </c>
      <c r="C46" s="42">
        <v>0</v>
      </c>
      <c r="D46" s="36">
        <v>0</v>
      </c>
      <c r="E46" s="42">
        <v>0</v>
      </c>
      <c r="F46" s="36">
        <v>0</v>
      </c>
    </row>
    <row r="47" spans="1:6" ht="12.75">
      <c r="A47" s="41" t="s">
        <v>61</v>
      </c>
      <c r="B47" s="19"/>
      <c r="C47" s="42">
        <v>0</v>
      </c>
      <c r="D47" s="36">
        <v>0</v>
      </c>
      <c r="E47" s="42">
        <v>0</v>
      </c>
      <c r="F47" s="36">
        <v>0</v>
      </c>
    </row>
    <row r="48" spans="1:6" ht="12.75">
      <c r="A48" s="41" t="s">
        <v>62</v>
      </c>
      <c r="B48" s="19"/>
      <c r="C48" s="42">
        <v>5</v>
      </c>
      <c r="D48" s="36">
        <v>269000</v>
      </c>
      <c r="E48" s="42">
        <v>0</v>
      </c>
      <c r="F48" s="36">
        <v>0</v>
      </c>
    </row>
    <row r="49" spans="1:6" ht="12.75">
      <c r="A49" s="41" t="s">
        <v>63</v>
      </c>
      <c r="B49" s="19">
        <v>2</v>
      </c>
      <c r="C49" s="42">
        <v>1</v>
      </c>
      <c r="D49" s="36">
        <v>84500</v>
      </c>
      <c r="E49" s="42">
        <v>0</v>
      </c>
      <c r="F49" s="36">
        <v>0</v>
      </c>
    </row>
    <row r="50" spans="1:6" ht="12.75">
      <c r="A50" s="41" t="s">
        <v>64</v>
      </c>
      <c r="B50" s="19">
        <v>1</v>
      </c>
      <c r="C50" s="42">
        <v>0</v>
      </c>
      <c r="D50" s="36">
        <v>64000</v>
      </c>
      <c r="E50" s="42">
        <v>0</v>
      </c>
      <c r="F50" s="36">
        <v>0</v>
      </c>
    </row>
    <row r="51" spans="1:6" ht="12.75">
      <c r="A51" s="41" t="s">
        <v>65</v>
      </c>
      <c r="B51" s="19">
        <v>0.5</v>
      </c>
      <c r="C51" s="42">
        <v>0.5</v>
      </c>
      <c r="D51" s="36">
        <v>20000</v>
      </c>
      <c r="E51" s="42">
        <v>0</v>
      </c>
      <c r="F51" s="36">
        <v>0</v>
      </c>
    </row>
    <row r="52" spans="1:6" ht="12.75">
      <c r="A52" s="41" t="s">
        <v>66</v>
      </c>
      <c r="B52" s="19"/>
      <c r="C52" s="42">
        <v>-5</v>
      </c>
      <c r="D52" s="36">
        <v>-198900</v>
      </c>
      <c r="E52" s="42">
        <v>0</v>
      </c>
      <c r="F52" s="36">
        <v>0</v>
      </c>
    </row>
    <row r="53" spans="1:6" ht="12.75">
      <c r="A53" s="41" t="s">
        <v>37</v>
      </c>
      <c r="B53" s="19">
        <v>6</v>
      </c>
      <c r="C53" s="42">
        <v>5</v>
      </c>
      <c r="D53" s="36">
        <v>216838</v>
      </c>
      <c r="E53" s="42">
        <v>0</v>
      </c>
      <c r="F53" s="36">
        <v>0</v>
      </c>
    </row>
    <row r="54" spans="1:6" ht="12.75">
      <c r="A54" s="41" t="s">
        <v>67</v>
      </c>
      <c r="B54" s="19">
        <v>37</v>
      </c>
      <c r="C54" s="42">
        <v>37</v>
      </c>
      <c r="D54" s="36">
        <v>1642000</v>
      </c>
      <c r="E54" s="42">
        <v>0</v>
      </c>
      <c r="F54" s="36">
        <v>0</v>
      </c>
    </row>
    <row r="55" spans="1:6" ht="12.75">
      <c r="A55" s="41" t="s">
        <v>68</v>
      </c>
      <c r="B55" s="19"/>
      <c r="C55" s="42">
        <v>-30</v>
      </c>
      <c r="D55" s="36">
        <v>-1750000</v>
      </c>
      <c r="E55" s="42">
        <v>0</v>
      </c>
      <c r="F55" s="36">
        <v>0</v>
      </c>
    </row>
    <row r="56" spans="1:6" ht="12.75">
      <c r="A56" s="41" t="s">
        <v>69</v>
      </c>
      <c r="B56" s="19"/>
      <c r="C56" s="42">
        <v>0</v>
      </c>
      <c r="D56" s="36">
        <v>0</v>
      </c>
      <c r="E56" s="42">
        <v>0</v>
      </c>
      <c r="F56" s="36">
        <v>0</v>
      </c>
    </row>
    <row r="57" spans="1:6" ht="12.75">
      <c r="A57" s="41" t="s">
        <v>70</v>
      </c>
      <c r="B57" s="19"/>
      <c r="C57" s="42">
        <v>19.2</v>
      </c>
      <c r="D57" s="36">
        <v>510800</v>
      </c>
      <c r="E57" s="42">
        <v>0</v>
      </c>
      <c r="F57" s="36">
        <v>0</v>
      </c>
    </row>
    <row r="58" spans="1:6" ht="12.75">
      <c r="A58" s="41" t="s">
        <v>71</v>
      </c>
      <c r="B58" s="19">
        <v>1</v>
      </c>
      <c r="C58" s="42">
        <v>-31</v>
      </c>
      <c r="D58" s="36">
        <v>-1720000</v>
      </c>
      <c r="E58" s="42">
        <v>30</v>
      </c>
      <c r="F58" s="36">
        <v>1650000</v>
      </c>
    </row>
    <row r="59" spans="1:6" ht="12.75">
      <c r="A59" s="41" t="s">
        <v>72</v>
      </c>
      <c r="B59" s="19"/>
      <c r="C59" s="42">
        <v>-4</v>
      </c>
      <c r="D59" s="36">
        <v>-104000</v>
      </c>
      <c r="E59" s="42">
        <v>-6</v>
      </c>
      <c r="F59" s="36">
        <v>-112500</v>
      </c>
    </row>
    <row r="60" spans="1:6" ht="12.75">
      <c r="A60" s="1"/>
      <c r="B60" s="28">
        <f>SUM(B28:B59)</f>
        <v>128.5</v>
      </c>
      <c r="C60" s="43">
        <f>SUM(C28:C59)</f>
        <v>65.3</v>
      </c>
      <c r="D60" s="37">
        <f>SUM(D28:D59)</f>
        <v>1532551</v>
      </c>
      <c r="E60" s="43">
        <f>SUM(E28:E59)</f>
        <v>17</v>
      </c>
      <c r="F60" s="37">
        <f>SUM(F28:F59)</f>
        <v>446412</v>
      </c>
    </row>
    <row r="61" spans="1:6" ht="12.75">
      <c r="A61" s="62" t="s">
        <v>46</v>
      </c>
      <c r="B61" s="28"/>
      <c r="C61" s="29">
        <f>C60+E60</f>
        <v>82.3</v>
      </c>
      <c r="D61" s="37">
        <f>D60+F60</f>
        <v>1978963</v>
      </c>
      <c r="E61" s="29"/>
      <c r="F61" s="37"/>
    </row>
    <row r="62" spans="2:6" ht="12.75">
      <c r="B62" s="47"/>
      <c r="C62" s="39"/>
      <c r="D62" s="52"/>
      <c r="E62" s="39"/>
      <c r="F62" s="52"/>
    </row>
    <row r="63" spans="1:6" s="57" customFormat="1" ht="12.75">
      <c r="A63" s="53" t="s">
        <v>97</v>
      </c>
      <c r="B63" s="54"/>
      <c r="C63" s="55"/>
      <c r="D63" s="56"/>
      <c r="E63" s="55"/>
      <c r="F63" s="56"/>
    </row>
    <row r="64" spans="1:6" ht="12.75">
      <c r="A64" s="53" t="s">
        <v>98</v>
      </c>
      <c r="B64" s="47"/>
      <c r="C64" s="39"/>
      <c r="D64" s="52"/>
      <c r="E64" s="39"/>
      <c r="F64" s="52"/>
    </row>
    <row r="65" spans="1:6" ht="12.75">
      <c r="A65" s="53" t="s">
        <v>100</v>
      </c>
      <c r="B65" s="47"/>
      <c r="C65" s="39"/>
      <c r="D65" s="52"/>
      <c r="E65" s="39"/>
      <c r="F65" s="52"/>
    </row>
    <row r="66" spans="1:6" ht="12.75">
      <c r="A66" s="54" t="s">
        <v>104</v>
      </c>
      <c r="B66" s="47"/>
      <c r="C66" s="39"/>
      <c r="D66" s="52"/>
      <c r="E66" s="39"/>
      <c r="F66" s="52"/>
    </row>
    <row r="67" ht="12.75">
      <c r="A67" s="54" t="s">
        <v>99</v>
      </c>
    </row>
    <row r="68" spans="1:6" ht="33" customHeight="1">
      <c r="A68" s="30"/>
      <c r="B68" s="30"/>
      <c r="C68" s="30"/>
      <c r="D68" s="30"/>
      <c r="E68" s="30"/>
      <c r="F68" s="30"/>
    </row>
    <row r="69" spans="1:2" ht="18">
      <c r="A69" s="8" t="s">
        <v>96</v>
      </c>
      <c r="B69" s="8"/>
    </row>
    <row r="70" spans="1:2" ht="18">
      <c r="A70" s="8" t="s">
        <v>12</v>
      </c>
      <c r="B70" s="8"/>
    </row>
    <row r="71" spans="1:6" ht="12.75">
      <c r="A71" s="2"/>
      <c r="B71" s="2"/>
      <c r="C71" s="66">
        <v>2011</v>
      </c>
      <c r="D71" s="66"/>
      <c r="E71" s="66"/>
      <c r="F71" s="66"/>
    </row>
    <row r="72" spans="1:6" ht="15.75">
      <c r="A72" s="1"/>
      <c r="B72" s="84" t="s">
        <v>89</v>
      </c>
      <c r="C72" s="74" t="s">
        <v>3</v>
      </c>
      <c r="D72" s="75"/>
      <c r="E72" s="76" t="s">
        <v>0</v>
      </c>
      <c r="F72" s="77"/>
    </row>
    <row r="73" spans="1:6" ht="26.25" customHeight="1">
      <c r="A73" s="1"/>
      <c r="B73" s="85"/>
      <c r="C73" s="6" t="s">
        <v>2</v>
      </c>
      <c r="D73" s="6" t="s">
        <v>6</v>
      </c>
      <c r="E73" s="6" t="s">
        <v>2</v>
      </c>
      <c r="F73" s="6" t="s">
        <v>6</v>
      </c>
    </row>
    <row r="74" spans="1:6" ht="19.5" customHeight="1">
      <c r="A74" s="4"/>
      <c r="B74" s="4"/>
      <c r="C74" s="1"/>
      <c r="D74" s="1"/>
      <c r="E74" s="1"/>
      <c r="F74" s="1"/>
    </row>
    <row r="75" spans="1:6" ht="15">
      <c r="A75" s="5" t="s">
        <v>7</v>
      </c>
      <c r="B75" s="5"/>
      <c r="C75" s="1"/>
      <c r="D75" s="1"/>
      <c r="E75" s="1"/>
      <c r="F75" s="1"/>
    </row>
    <row r="76" spans="1:6" ht="15">
      <c r="A76" s="5" t="s">
        <v>4</v>
      </c>
      <c r="B76" s="5"/>
      <c r="C76" s="1"/>
      <c r="D76" s="1"/>
      <c r="E76" s="1"/>
      <c r="F76" s="1"/>
    </row>
    <row r="77" spans="1:6" ht="15">
      <c r="A77" s="5" t="s">
        <v>14</v>
      </c>
      <c r="B77" s="5"/>
      <c r="C77" s="1">
        <v>1.6</v>
      </c>
      <c r="D77" s="1">
        <v>36400</v>
      </c>
      <c r="E77" s="1"/>
      <c r="F77" s="1"/>
    </row>
    <row r="78" spans="1:6" ht="15">
      <c r="A78" s="5" t="s">
        <v>9</v>
      </c>
      <c r="B78" s="5"/>
      <c r="C78" s="1">
        <v>0</v>
      </c>
      <c r="D78" s="1">
        <v>0</v>
      </c>
      <c r="E78" s="1"/>
      <c r="F78" s="1"/>
    </row>
    <row r="79" spans="1:6" ht="60">
      <c r="A79" s="7" t="s">
        <v>11</v>
      </c>
      <c r="B79" s="7"/>
      <c r="C79" s="1">
        <v>0</v>
      </c>
      <c r="D79" s="1"/>
      <c r="E79" s="1"/>
      <c r="F79" s="1"/>
    </row>
    <row r="80" spans="1:6" ht="15">
      <c r="A80" s="5" t="s">
        <v>10</v>
      </c>
      <c r="B80" s="5"/>
      <c r="C80" s="1">
        <v>0</v>
      </c>
      <c r="D80" s="1"/>
      <c r="E80" s="1"/>
      <c r="F80" s="1"/>
    </row>
    <row r="81" spans="1:6" ht="15">
      <c r="A81" s="5" t="s">
        <v>5</v>
      </c>
      <c r="B81" s="5"/>
      <c r="C81" s="1">
        <v>0</v>
      </c>
      <c r="D81" s="1"/>
      <c r="E81" s="1"/>
      <c r="F81" s="1"/>
    </row>
    <row r="82" spans="1:6" ht="12.75">
      <c r="A82" s="1"/>
      <c r="B82" s="1"/>
      <c r="C82" s="1"/>
      <c r="D82" s="1"/>
      <c r="E82" s="1"/>
      <c r="F82" s="1"/>
    </row>
    <row r="83" spans="1:6" ht="12.75">
      <c r="A83" s="1" t="s">
        <v>1</v>
      </c>
      <c r="B83" s="1"/>
      <c r="C83" s="3">
        <f>SUM(C75:C81)</f>
        <v>1.6</v>
      </c>
      <c r="D83" s="3">
        <f>SUM(D75:D81)</f>
        <v>36400</v>
      </c>
      <c r="E83" s="3">
        <f>SUM(E75:E81)</f>
        <v>0</v>
      </c>
      <c r="F83" s="3">
        <f>SUM(F75:F81)</f>
        <v>0</v>
      </c>
    </row>
    <row r="84" spans="1:6" ht="12.75">
      <c r="A84" s="10"/>
      <c r="B84" s="10"/>
      <c r="C84" s="11"/>
      <c r="D84" s="11"/>
      <c r="E84" s="11"/>
      <c r="F84" s="11"/>
    </row>
    <row r="85" spans="1:2" ht="32.25" customHeight="1">
      <c r="A85" s="8" t="s">
        <v>44</v>
      </c>
      <c r="B85" s="8"/>
    </row>
    <row r="86" spans="1:2" ht="18">
      <c r="A86" s="8" t="s">
        <v>12</v>
      </c>
      <c r="B86" s="8"/>
    </row>
    <row r="87" spans="1:6" ht="12.75">
      <c r="A87" s="2"/>
      <c r="B87" s="2"/>
      <c r="C87" s="66">
        <v>2011</v>
      </c>
      <c r="D87" s="66"/>
      <c r="E87" s="66"/>
      <c r="F87" s="66"/>
    </row>
    <row r="88" spans="1:6" ht="15.75">
      <c r="A88" s="1"/>
      <c r="B88" s="84" t="s">
        <v>89</v>
      </c>
      <c r="C88" s="70" t="s">
        <v>3</v>
      </c>
      <c r="D88" s="70"/>
      <c r="E88" s="71" t="s">
        <v>0</v>
      </c>
      <c r="F88" s="71"/>
    </row>
    <row r="89" spans="1:6" ht="26.25" customHeight="1">
      <c r="A89" s="1"/>
      <c r="B89" s="85"/>
      <c r="C89" s="6" t="s">
        <v>2</v>
      </c>
      <c r="D89" s="6" t="s">
        <v>6</v>
      </c>
      <c r="E89" s="6" t="s">
        <v>2</v>
      </c>
      <c r="F89" s="6" t="s">
        <v>6</v>
      </c>
    </row>
    <row r="90" spans="1:6" ht="18">
      <c r="A90" s="4"/>
      <c r="B90" s="4"/>
      <c r="C90" s="1"/>
      <c r="D90" s="1"/>
      <c r="E90" s="1"/>
      <c r="F90" s="1"/>
    </row>
    <row r="91" spans="1:6" ht="15">
      <c r="A91" s="5" t="s">
        <v>7</v>
      </c>
      <c r="B91" s="5"/>
      <c r="C91" s="1"/>
      <c r="D91" s="1"/>
      <c r="E91" s="1"/>
      <c r="F91" s="1"/>
    </row>
    <row r="92" spans="1:6" ht="15">
      <c r="A92" s="5" t="s">
        <v>4</v>
      </c>
      <c r="B92" s="5"/>
      <c r="C92" s="1"/>
      <c r="D92" s="1"/>
      <c r="E92" s="1"/>
      <c r="F92" s="1"/>
    </row>
    <row r="93" spans="1:6" ht="15">
      <c r="A93" s="5" t="s">
        <v>14</v>
      </c>
      <c r="B93" s="5"/>
      <c r="C93" s="1"/>
      <c r="D93" s="1"/>
      <c r="E93" s="1"/>
      <c r="F93" s="1"/>
    </row>
    <row r="94" spans="1:6" ht="15">
      <c r="A94" s="5" t="s">
        <v>9</v>
      </c>
      <c r="B94" s="5"/>
      <c r="C94" s="1"/>
      <c r="D94" s="1"/>
      <c r="E94" s="1"/>
      <c r="F94" s="1"/>
    </row>
    <row r="95" spans="1:6" ht="60">
      <c r="A95" s="7" t="s">
        <v>11</v>
      </c>
      <c r="B95" s="7"/>
      <c r="C95" s="1"/>
      <c r="D95" s="1"/>
      <c r="E95" s="1"/>
      <c r="F95" s="1"/>
    </row>
    <row r="96" spans="1:6" ht="15">
      <c r="A96" s="5" t="s">
        <v>10</v>
      </c>
      <c r="B96" s="5"/>
      <c r="C96" s="1"/>
      <c r="D96" s="1"/>
      <c r="E96" s="1"/>
      <c r="F96" s="1"/>
    </row>
    <row r="97" spans="1:6" ht="15">
      <c r="A97" s="5" t="s">
        <v>5</v>
      </c>
      <c r="B97" s="5"/>
      <c r="C97" s="1"/>
      <c r="D97" s="1"/>
      <c r="E97" s="1"/>
      <c r="F97" s="1"/>
    </row>
    <row r="98" spans="1:6" ht="12.75">
      <c r="A98" s="1"/>
      <c r="B98" s="1"/>
      <c r="C98" s="1"/>
      <c r="D98" s="1"/>
      <c r="E98" s="1"/>
      <c r="F98" s="1"/>
    </row>
    <row r="99" spans="1:6" ht="12.75">
      <c r="A99" s="1" t="s">
        <v>1</v>
      </c>
      <c r="B99" s="1"/>
      <c r="C99" s="3">
        <f>SUM(C91:C97)</f>
        <v>0</v>
      </c>
      <c r="D99" s="3">
        <f>SUM(D91:D97)</f>
        <v>0</v>
      </c>
      <c r="E99" s="3">
        <f>SUM(E91:E97)</f>
        <v>0</v>
      </c>
      <c r="F99" s="3">
        <f>SUM(F91:F97)</f>
        <v>0</v>
      </c>
    </row>
    <row r="101" spans="1:2" ht="18">
      <c r="A101" s="8" t="s">
        <v>45</v>
      </c>
      <c r="B101" s="8"/>
    </row>
    <row r="102" spans="1:7" ht="29.25" customHeight="1">
      <c r="A102" s="8" t="s">
        <v>12</v>
      </c>
      <c r="B102" s="8"/>
      <c r="G102" s="27"/>
    </row>
    <row r="103" spans="1:6" ht="12.75">
      <c r="A103" s="2"/>
      <c r="B103" s="2"/>
      <c r="C103" s="66">
        <v>2011</v>
      </c>
      <c r="D103" s="66"/>
      <c r="E103" s="66"/>
      <c r="F103" s="66"/>
    </row>
    <row r="104" spans="1:6" ht="15.75">
      <c r="A104" s="1"/>
      <c r="B104" s="84" t="s">
        <v>89</v>
      </c>
      <c r="C104" s="70" t="s">
        <v>3</v>
      </c>
      <c r="D104" s="70"/>
      <c r="E104" s="71" t="s">
        <v>0</v>
      </c>
      <c r="F104" s="71"/>
    </row>
    <row r="105" spans="1:6" ht="26.25" customHeight="1">
      <c r="A105" s="1"/>
      <c r="B105" s="85"/>
      <c r="C105" s="6" t="s">
        <v>2</v>
      </c>
      <c r="D105" s="6" t="s">
        <v>6</v>
      </c>
      <c r="E105" s="6" t="s">
        <v>2</v>
      </c>
      <c r="F105" s="6" t="s">
        <v>6</v>
      </c>
    </row>
    <row r="106" spans="1:6" ht="18">
      <c r="A106" s="4"/>
      <c r="B106" s="4"/>
      <c r="C106" s="1"/>
      <c r="D106" s="1"/>
      <c r="E106" s="1"/>
      <c r="F106" s="1"/>
    </row>
    <row r="107" spans="1:6" ht="15">
      <c r="A107" s="5" t="s">
        <v>7</v>
      </c>
      <c r="B107" s="5"/>
      <c r="C107" s="1"/>
      <c r="D107" s="1"/>
      <c r="E107" s="1"/>
      <c r="F107" s="1"/>
    </row>
    <row r="108" spans="1:6" ht="15">
      <c r="A108" s="5" t="s">
        <v>4</v>
      </c>
      <c r="B108" s="5"/>
      <c r="C108" s="1"/>
      <c r="D108" s="1"/>
      <c r="E108" s="1"/>
      <c r="F108" s="1"/>
    </row>
    <row r="109" spans="1:6" ht="15">
      <c r="A109" s="5" t="s">
        <v>14</v>
      </c>
      <c r="B109" s="5"/>
      <c r="C109" s="1"/>
      <c r="D109" s="1"/>
      <c r="E109" s="1"/>
      <c r="F109" s="1"/>
    </row>
    <row r="110" spans="1:6" ht="15">
      <c r="A110" s="5" t="s">
        <v>9</v>
      </c>
      <c r="B110" s="5"/>
      <c r="C110" s="1"/>
      <c r="D110" s="1"/>
      <c r="E110" s="1"/>
      <c r="F110" s="1"/>
    </row>
    <row r="111" spans="1:6" ht="60">
      <c r="A111" s="7" t="s">
        <v>11</v>
      </c>
      <c r="B111" s="7"/>
      <c r="C111" s="1"/>
      <c r="D111" s="1"/>
      <c r="E111" s="1"/>
      <c r="F111" s="1"/>
    </row>
    <row r="112" spans="1:6" ht="15">
      <c r="A112" s="5" t="s">
        <v>10</v>
      </c>
      <c r="B112" s="5"/>
      <c r="C112" s="1"/>
      <c r="D112" s="1"/>
      <c r="E112" s="1"/>
      <c r="F112" s="1"/>
    </row>
    <row r="113" spans="1:6" ht="15">
      <c r="A113" s="5" t="s">
        <v>5</v>
      </c>
      <c r="B113" s="5"/>
      <c r="C113" s="1"/>
      <c r="D113" s="1"/>
      <c r="E113" s="1"/>
      <c r="F113" s="1"/>
    </row>
    <row r="114" spans="1:6" ht="12.75">
      <c r="A114" s="1"/>
      <c r="B114" s="1"/>
      <c r="C114" s="1"/>
      <c r="D114" s="1"/>
      <c r="E114" s="1"/>
      <c r="F114" s="1"/>
    </row>
    <row r="115" spans="1:6" ht="12.75">
      <c r="A115" s="1" t="s">
        <v>1</v>
      </c>
      <c r="B115" s="1"/>
      <c r="C115" s="3">
        <f>SUM(C107:C113)</f>
        <v>0</v>
      </c>
      <c r="D115" s="3">
        <f>SUM(D107:D113)</f>
        <v>0</v>
      </c>
      <c r="E115" s="3">
        <f>SUM(E107:E113)</f>
        <v>0</v>
      </c>
      <c r="F115" s="3">
        <f>SUM(F107:F113)</f>
        <v>0</v>
      </c>
    </row>
    <row r="118" spans="1:2" ht="24.75" customHeight="1">
      <c r="A118" s="8" t="s">
        <v>16</v>
      </c>
      <c r="B118" s="8"/>
    </row>
    <row r="119" spans="1:2" ht="18">
      <c r="A119" s="8" t="s">
        <v>12</v>
      </c>
      <c r="B119" s="8"/>
    </row>
    <row r="120" spans="1:6" ht="12.75">
      <c r="A120" s="2"/>
      <c r="B120" s="2"/>
      <c r="C120" s="66">
        <v>2011</v>
      </c>
      <c r="D120" s="66"/>
      <c r="E120" s="66"/>
      <c r="F120" s="66"/>
    </row>
    <row r="121" spans="1:6" ht="15.75">
      <c r="A121" s="1"/>
      <c r="B121" s="84" t="s">
        <v>89</v>
      </c>
      <c r="C121" s="70" t="s">
        <v>3</v>
      </c>
      <c r="D121" s="70"/>
      <c r="E121" s="71" t="s">
        <v>0</v>
      </c>
      <c r="F121" s="71"/>
    </row>
    <row r="122" spans="1:6" ht="26.25" customHeight="1">
      <c r="A122" s="1"/>
      <c r="B122" s="85"/>
      <c r="C122" s="6" t="s">
        <v>2</v>
      </c>
      <c r="D122" s="6" t="s">
        <v>6</v>
      </c>
      <c r="E122" s="6" t="s">
        <v>2</v>
      </c>
      <c r="F122" s="6" t="s">
        <v>6</v>
      </c>
    </row>
    <row r="123" spans="1:6" ht="18">
      <c r="A123" s="4"/>
      <c r="B123" s="4"/>
      <c r="C123" s="1"/>
      <c r="D123" s="1"/>
      <c r="E123" s="1"/>
      <c r="F123" s="1"/>
    </row>
    <row r="124" spans="1:6" ht="15">
      <c r="A124" s="5" t="s">
        <v>7</v>
      </c>
      <c r="B124" s="5"/>
      <c r="C124" s="1"/>
      <c r="D124" s="1"/>
      <c r="E124" s="1"/>
      <c r="F124" s="1"/>
    </row>
    <row r="125" spans="1:6" ht="15">
      <c r="A125" s="5" t="s">
        <v>4</v>
      </c>
      <c r="B125" s="5"/>
      <c r="C125" s="1">
        <v>2</v>
      </c>
      <c r="D125" s="1">
        <v>80500</v>
      </c>
      <c r="E125" s="1">
        <v>-2</v>
      </c>
      <c r="F125" s="1">
        <v>-80500</v>
      </c>
    </row>
    <row r="126" spans="1:6" ht="15">
      <c r="A126" s="5" t="s">
        <v>8</v>
      </c>
      <c r="B126" s="5"/>
      <c r="C126" s="1"/>
      <c r="D126" s="1"/>
      <c r="E126" s="1"/>
      <c r="F126" s="1"/>
    </row>
    <row r="127" spans="1:6" ht="15">
      <c r="A127" s="5" t="s">
        <v>9</v>
      </c>
      <c r="B127" s="5"/>
      <c r="C127" s="1">
        <v>-4</v>
      </c>
      <c r="D127" s="1">
        <v>-139400</v>
      </c>
      <c r="E127" s="1"/>
      <c r="F127" s="1"/>
    </row>
    <row r="128" spans="1:6" ht="60">
      <c r="A128" s="7" t="s">
        <v>11</v>
      </c>
      <c r="B128" s="7"/>
      <c r="C128" s="1"/>
      <c r="D128" s="1"/>
      <c r="E128" s="1"/>
      <c r="F128" s="1"/>
    </row>
    <row r="129" spans="1:6" ht="15">
      <c r="A129" s="5" t="s">
        <v>10</v>
      </c>
      <c r="B129" s="5"/>
      <c r="C129" s="1"/>
      <c r="D129" s="1"/>
      <c r="E129" s="1"/>
      <c r="F129" s="1"/>
    </row>
    <row r="130" spans="1:6" ht="15">
      <c r="A130" s="5" t="s">
        <v>5</v>
      </c>
      <c r="B130" s="5"/>
      <c r="C130" s="1"/>
      <c r="D130" s="1"/>
      <c r="E130" s="1"/>
      <c r="F130" s="1"/>
    </row>
    <row r="131" spans="1:6" ht="12.75">
      <c r="A131" s="1"/>
      <c r="B131" s="1"/>
      <c r="C131" s="1"/>
      <c r="D131" s="1"/>
      <c r="E131" s="1"/>
      <c r="F131" s="1"/>
    </row>
    <row r="132" spans="1:6" ht="12.75">
      <c r="A132" s="1" t="s">
        <v>1</v>
      </c>
      <c r="B132" s="1"/>
      <c r="C132" s="3">
        <f>SUM(C123:C131)</f>
        <v>-2</v>
      </c>
      <c r="D132" s="3">
        <f>SUM(D123:D131)</f>
        <v>-58900</v>
      </c>
      <c r="E132" s="3">
        <f>SUM(E123:E131)</f>
        <v>-2</v>
      </c>
      <c r="F132" s="3">
        <f>SUM(F123:F131)</f>
        <v>-80500</v>
      </c>
    </row>
    <row r="133" spans="1:6" ht="12.75">
      <c r="A133" s="10" t="s">
        <v>43</v>
      </c>
      <c r="B133" s="10"/>
      <c r="C133" s="11"/>
      <c r="D133" s="11"/>
      <c r="E133" s="11"/>
      <c r="F133" s="11"/>
    </row>
    <row r="134" spans="1:6" ht="28.5" customHeight="1">
      <c r="A134" s="10"/>
      <c r="B134" s="10"/>
      <c r="C134" s="11"/>
      <c r="D134" s="11"/>
      <c r="E134" s="11"/>
      <c r="F134" s="11"/>
    </row>
    <row r="135" spans="1:6" ht="18">
      <c r="A135" s="17" t="s">
        <v>17</v>
      </c>
      <c r="B135" s="17"/>
      <c r="C135" s="34"/>
      <c r="D135" s="34"/>
      <c r="E135" s="34"/>
      <c r="F135" s="34"/>
    </row>
    <row r="136" spans="1:6" ht="18">
      <c r="A136" s="17" t="s">
        <v>12</v>
      </c>
      <c r="B136" s="17"/>
      <c r="C136" s="15"/>
      <c r="D136" s="15"/>
      <c r="E136" s="15"/>
      <c r="F136" s="15"/>
    </row>
    <row r="137" spans="1:6" ht="12.75">
      <c r="A137" s="15"/>
      <c r="B137" s="15"/>
      <c r="C137" s="15">
        <v>2011</v>
      </c>
      <c r="D137" s="15"/>
      <c r="E137" s="15"/>
      <c r="F137" s="15"/>
    </row>
    <row r="138" spans="1:6" ht="15.75">
      <c r="A138" s="19"/>
      <c r="B138" s="84" t="s">
        <v>89</v>
      </c>
      <c r="C138" s="70" t="s">
        <v>3</v>
      </c>
      <c r="D138" s="70"/>
      <c r="E138" s="70" t="s">
        <v>0</v>
      </c>
      <c r="F138" s="70"/>
    </row>
    <row r="139" spans="1:6" ht="34.5" customHeight="1">
      <c r="A139" s="19"/>
      <c r="B139" s="85"/>
      <c r="C139" s="20" t="s">
        <v>2</v>
      </c>
      <c r="D139" s="20" t="s">
        <v>6</v>
      </c>
      <c r="E139" s="20" t="s">
        <v>2</v>
      </c>
      <c r="F139" s="20" t="s">
        <v>6</v>
      </c>
    </row>
    <row r="140" spans="1:6" ht="18">
      <c r="A140" s="22"/>
      <c r="B140" s="22"/>
      <c r="C140" s="19"/>
      <c r="D140" s="19"/>
      <c r="E140" s="19"/>
      <c r="F140" s="19"/>
    </row>
    <row r="141" spans="1:6" ht="15">
      <c r="A141" s="24" t="s">
        <v>7</v>
      </c>
      <c r="B141" s="19">
        <v>1</v>
      </c>
      <c r="C141" s="19">
        <v>1</v>
      </c>
      <c r="D141" s="35">
        <v>50000</v>
      </c>
      <c r="E141" s="19"/>
      <c r="F141" s="19"/>
    </row>
    <row r="142" spans="1:6" ht="15">
      <c r="A142" s="24" t="s">
        <v>4</v>
      </c>
      <c r="B142" s="24"/>
      <c r="C142" s="19"/>
      <c r="D142" s="19"/>
      <c r="E142" s="19"/>
      <c r="F142" s="19"/>
    </row>
    <row r="143" spans="1:6" ht="15">
      <c r="A143" s="24" t="s">
        <v>8</v>
      </c>
      <c r="B143" s="24"/>
      <c r="C143" s="19"/>
      <c r="D143" s="19"/>
      <c r="E143" s="19"/>
      <c r="F143" s="19"/>
    </row>
    <row r="144" spans="1:6" ht="15">
      <c r="A144" s="24" t="s">
        <v>9</v>
      </c>
      <c r="B144" s="24"/>
      <c r="C144" s="19"/>
      <c r="D144" s="19"/>
      <c r="E144" s="19"/>
      <c r="F144" s="19"/>
    </row>
    <row r="145" spans="1:6" ht="60">
      <c r="A145" s="25" t="s">
        <v>11</v>
      </c>
      <c r="B145" s="25"/>
      <c r="C145" s="19"/>
      <c r="D145" s="19"/>
      <c r="E145" s="19"/>
      <c r="F145" s="19"/>
    </row>
    <row r="146" spans="1:6" ht="15">
      <c r="A146" s="24" t="s">
        <v>10</v>
      </c>
      <c r="B146" s="24"/>
      <c r="C146" s="19"/>
      <c r="D146" s="19"/>
      <c r="E146" s="19"/>
      <c r="F146" s="19"/>
    </row>
    <row r="147" spans="1:6" ht="15">
      <c r="A147" s="24" t="s">
        <v>5</v>
      </c>
      <c r="B147" s="24"/>
      <c r="C147" s="19"/>
      <c r="D147" s="19"/>
      <c r="E147" s="19"/>
      <c r="F147" s="19"/>
    </row>
    <row r="148" spans="1:6" ht="12.75">
      <c r="A148" s="19"/>
      <c r="B148" s="19"/>
      <c r="C148" s="19"/>
      <c r="D148" s="19"/>
      <c r="E148" s="19"/>
      <c r="F148" s="19"/>
    </row>
    <row r="149" spans="1:6" ht="12.75">
      <c r="A149" s="19" t="s">
        <v>1</v>
      </c>
      <c r="B149" s="19"/>
      <c r="C149" s="26">
        <f>SUM(C141:C148)</f>
        <v>1</v>
      </c>
      <c r="D149" s="26">
        <f>SUM(D141:D148)</f>
        <v>50000</v>
      </c>
      <c r="E149" s="26">
        <f>SUM(E141:E148)</f>
        <v>0</v>
      </c>
      <c r="F149" s="26">
        <f>SUM(F141:F148)</f>
        <v>0</v>
      </c>
    </row>
    <row r="150" spans="1:6" ht="30.75" customHeight="1">
      <c r="A150" s="10"/>
      <c r="B150" s="10"/>
      <c r="C150" s="11"/>
      <c r="D150" s="32"/>
      <c r="E150" s="11"/>
      <c r="F150" s="11"/>
    </row>
    <row r="151" spans="1:6" ht="18">
      <c r="A151" s="8" t="s">
        <v>40</v>
      </c>
      <c r="B151" s="8"/>
      <c r="C151" s="11"/>
      <c r="D151" s="11"/>
      <c r="E151" s="11"/>
      <c r="F151" s="11"/>
    </row>
    <row r="152" spans="1:2" ht="18" customHeight="1">
      <c r="A152" s="8" t="s">
        <v>12</v>
      </c>
      <c r="B152" s="8"/>
    </row>
    <row r="153" spans="1:6" ht="12.75">
      <c r="A153" s="2"/>
      <c r="B153" s="2"/>
      <c r="C153" s="66">
        <v>2011</v>
      </c>
      <c r="D153" s="66"/>
      <c r="E153" s="66"/>
      <c r="F153" s="66"/>
    </row>
    <row r="154" spans="1:6" ht="15.75">
      <c r="A154" s="1"/>
      <c r="B154" s="84" t="s">
        <v>89</v>
      </c>
      <c r="C154" s="70" t="s">
        <v>3</v>
      </c>
      <c r="D154" s="70"/>
      <c r="E154" s="71" t="s">
        <v>0</v>
      </c>
      <c r="F154" s="71"/>
    </row>
    <row r="155" spans="1:6" ht="27.75" customHeight="1">
      <c r="A155" s="1"/>
      <c r="B155" s="85"/>
      <c r="C155" s="6" t="s">
        <v>2</v>
      </c>
      <c r="D155" s="6" t="s">
        <v>6</v>
      </c>
      <c r="E155" s="6" t="s">
        <v>2</v>
      </c>
      <c r="F155" s="6" t="s">
        <v>6</v>
      </c>
    </row>
    <row r="156" spans="1:6" ht="18">
      <c r="A156" s="4"/>
      <c r="B156" s="4"/>
      <c r="C156" s="1"/>
      <c r="D156" s="1"/>
      <c r="E156" s="1"/>
      <c r="F156" s="1"/>
    </row>
    <row r="157" spans="1:6" ht="15">
      <c r="A157" s="5" t="s">
        <v>7</v>
      </c>
      <c r="B157" s="1">
        <v>1</v>
      </c>
      <c r="C157" s="1">
        <v>1</v>
      </c>
      <c r="D157" s="1">
        <v>30000</v>
      </c>
      <c r="E157" s="1"/>
      <c r="F157" s="1"/>
    </row>
    <row r="158" spans="1:6" ht="15">
      <c r="A158" s="5" t="s">
        <v>4</v>
      </c>
      <c r="B158" s="5"/>
      <c r="C158" s="1"/>
      <c r="D158" s="1"/>
      <c r="E158" s="1"/>
      <c r="F158" s="1"/>
    </row>
    <row r="159" spans="1:6" ht="15">
      <c r="A159" s="5" t="s">
        <v>8</v>
      </c>
      <c r="B159" s="5"/>
      <c r="C159" s="1"/>
      <c r="D159" s="1"/>
      <c r="E159" s="1"/>
      <c r="F159" s="1"/>
    </row>
    <row r="160" spans="1:6" ht="15">
      <c r="A160" s="5" t="s">
        <v>9</v>
      </c>
      <c r="B160" s="5"/>
      <c r="C160" s="1"/>
      <c r="D160" s="1"/>
      <c r="E160" s="1"/>
      <c r="F160" s="1"/>
    </row>
    <row r="161" spans="1:6" ht="60">
      <c r="A161" s="7" t="s">
        <v>11</v>
      </c>
      <c r="B161" s="7"/>
      <c r="C161" s="1"/>
      <c r="D161" s="1"/>
      <c r="E161" s="1"/>
      <c r="F161" s="1"/>
    </row>
    <row r="162" spans="1:6" ht="15">
      <c r="A162" s="5" t="s">
        <v>10</v>
      </c>
      <c r="B162" s="5"/>
      <c r="C162" s="1"/>
      <c r="D162" s="1"/>
      <c r="E162" s="1"/>
      <c r="F162" s="1"/>
    </row>
    <row r="163" spans="1:6" ht="15">
      <c r="A163" s="5" t="s">
        <v>5</v>
      </c>
      <c r="B163" s="5"/>
      <c r="C163" s="1"/>
      <c r="D163" s="1"/>
      <c r="E163" s="1"/>
      <c r="F163" s="1"/>
    </row>
    <row r="164" spans="1:6" ht="12.75">
      <c r="A164" s="1"/>
      <c r="B164" s="1"/>
      <c r="C164" s="1"/>
      <c r="D164" s="1"/>
      <c r="E164" s="1"/>
      <c r="F164" s="1"/>
    </row>
    <row r="165" spans="1:6" ht="12.75">
      <c r="A165" s="1" t="s">
        <v>1</v>
      </c>
      <c r="B165" s="1"/>
      <c r="C165" s="3">
        <f>SUM(C157:C164)</f>
        <v>1</v>
      </c>
      <c r="D165" s="3">
        <f>SUM(D157:D164)</f>
        <v>30000</v>
      </c>
      <c r="E165" s="3">
        <f>SUM(E157:E164)</f>
        <v>0</v>
      </c>
      <c r="F165" s="3">
        <f>SUM(F157:F164)</f>
        <v>0</v>
      </c>
    </row>
    <row r="166" spans="1:6" ht="12.75">
      <c r="A166" s="10"/>
      <c r="B166" s="10"/>
      <c r="C166" s="11"/>
      <c r="D166" s="11"/>
      <c r="E166" s="11"/>
      <c r="F166" s="11"/>
    </row>
    <row r="167" spans="1:6" ht="12.75">
      <c r="A167" s="10"/>
      <c r="B167" s="10"/>
      <c r="C167" s="11"/>
      <c r="D167" s="11"/>
      <c r="E167" s="11"/>
      <c r="F167" s="11"/>
    </row>
    <row r="168" spans="1:6" ht="12.75">
      <c r="A168" s="10"/>
      <c r="B168" s="10"/>
      <c r="C168" s="11"/>
      <c r="D168" s="11"/>
      <c r="E168" s="11"/>
      <c r="F168" s="11"/>
    </row>
    <row r="169" spans="1:6" ht="12.75">
      <c r="A169" s="10"/>
      <c r="B169" s="10"/>
      <c r="C169" s="11"/>
      <c r="D169" s="11"/>
      <c r="E169" s="11"/>
      <c r="F169" s="11"/>
    </row>
    <row r="170" ht="33" customHeight="1"/>
    <row r="171" spans="1:6" ht="18">
      <c r="A171" s="8" t="s">
        <v>41</v>
      </c>
      <c r="B171" s="8"/>
      <c r="C171" s="11"/>
      <c r="D171" s="11"/>
      <c r="E171" s="11"/>
      <c r="F171" s="11"/>
    </row>
    <row r="172" spans="1:2" ht="18">
      <c r="A172" s="8" t="s">
        <v>12</v>
      </c>
      <c r="B172" s="8"/>
    </row>
    <row r="173" spans="1:6" ht="12.75">
      <c r="A173" s="2" t="s">
        <v>39</v>
      </c>
      <c r="B173" s="2"/>
      <c r="C173" s="66">
        <v>2011</v>
      </c>
      <c r="D173" s="66"/>
      <c r="E173" s="66"/>
      <c r="F173" s="66"/>
    </row>
    <row r="174" spans="1:6" ht="15.75">
      <c r="A174" s="1"/>
      <c r="B174" s="84" t="s">
        <v>89</v>
      </c>
      <c r="C174" s="70" t="s">
        <v>3</v>
      </c>
      <c r="D174" s="70"/>
      <c r="E174" s="71" t="s">
        <v>0</v>
      </c>
      <c r="F174" s="71"/>
    </row>
    <row r="175" spans="1:6" ht="30" customHeight="1">
      <c r="A175" s="1"/>
      <c r="B175" s="85"/>
      <c r="C175" s="6" t="s">
        <v>2</v>
      </c>
      <c r="D175" s="6" t="s">
        <v>6</v>
      </c>
      <c r="E175" s="6" t="s">
        <v>2</v>
      </c>
      <c r="F175" s="6" t="s">
        <v>6</v>
      </c>
    </row>
    <row r="176" spans="1:6" ht="18">
      <c r="A176" s="4"/>
      <c r="B176" s="4"/>
      <c r="C176" s="1"/>
      <c r="D176" s="1"/>
      <c r="E176" s="1"/>
      <c r="F176" s="1"/>
    </row>
    <row r="177" spans="1:6" ht="15">
      <c r="A177" s="5" t="s">
        <v>7</v>
      </c>
      <c r="B177" s="5"/>
      <c r="C177" s="1"/>
      <c r="D177" s="1"/>
      <c r="E177" s="1"/>
      <c r="F177" s="1"/>
    </row>
    <row r="178" spans="1:6" ht="15">
      <c r="A178" s="5" t="s">
        <v>4</v>
      </c>
      <c r="B178" s="5"/>
      <c r="C178" s="1"/>
      <c r="D178" s="1"/>
      <c r="E178" s="1"/>
      <c r="F178" s="1"/>
    </row>
    <row r="179" spans="1:6" ht="15">
      <c r="A179" s="5" t="s">
        <v>8</v>
      </c>
      <c r="B179" s="5"/>
      <c r="C179" s="1"/>
      <c r="D179" s="1"/>
      <c r="E179" s="1"/>
      <c r="F179" s="1"/>
    </row>
    <row r="180" spans="1:6" ht="15">
      <c r="A180" s="5" t="s">
        <v>9</v>
      </c>
      <c r="B180" s="5"/>
      <c r="C180" s="1"/>
      <c r="D180" s="1"/>
      <c r="E180" s="1"/>
      <c r="F180" s="1"/>
    </row>
    <row r="181" spans="1:6" ht="60">
      <c r="A181" s="7" t="s">
        <v>11</v>
      </c>
      <c r="B181" s="7"/>
      <c r="C181" s="1"/>
      <c r="D181" s="1"/>
      <c r="E181" s="1"/>
      <c r="F181" s="1"/>
    </row>
    <row r="182" spans="1:6" ht="15">
      <c r="A182" s="5" t="s">
        <v>10</v>
      </c>
      <c r="B182" s="5"/>
      <c r="C182" s="1"/>
      <c r="D182" s="1"/>
      <c r="E182" s="1"/>
      <c r="F182" s="1"/>
    </row>
    <row r="183" spans="1:6" ht="15">
      <c r="A183" s="5" t="s">
        <v>5</v>
      </c>
      <c r="B183" s="5"/>
      <c r="C183" s="1"/>
      <c r="D183" s="1"/>
      <c r="E183" s="1"/>
      <c r="F183" s="1"/>
    </row>
    <row r="184" spans="1:6" ht="12.75">
      <c r="A184" s="1"/>
      <c r="B184" s="1"/>
      <c r="C184" s="1"/>
      <c r="D184" s="1"/>
      <c r="E184" s="1"/>
      <c r="F184" s="1"/>
    </row>
    <row r="185" spans="1:6" ht="12.75">
      <c r="A185" s="1" t="s">
        <v>1</v>
      </c>
      <c r="B185" s="1"/>
      <c r="C185" s="3">
        <f>SUM(C177:C183)</f>
        <v>0</v>
      </c>
      <c r="D185" s="3">
        <f>SUM(D177:D183)</f>
        <v>0</v>
      </c>
      <c r="E185" s="3">
        <f>SUM(E177:E183)</f>
        <v>0</v>
      </c>
      <c r="F185" s="3">
        <f>SUM(F177:F183)</f>
        <v>0</v>
      </c>
    </row>
    <row r="186" spans="1:6" ht="12.75">
      <c r="A186" s="10"/>
      <c r="B186" s="10"/>
      <c r="C186" s="11"/>
      <c r="D186" s="11"/>
      <c r="E186" s="11"/>
      <c r="F186" s="11"/>
    </row>
    <row r="187" spans="1:2" ht="33" customHeight="1">
      <c r="A187" s="8" t="s">
        <v>78</v>
      </c>
      <c r="B187" s="8"/>
    </row>
    <row r="188" spans="1:2" ht="18">
      <c r="A188" s="8" t="s">
        <v>12</v>
      </c>
      <c r="B188" s="8"/>
    </row>
    <row r="189" spans="1:6" ht="12.75">
      <c r="A189" s="2"/>
      <c r="B189" s="2"/>
      <c r="C189" s="66">
        <v>2011</v>
      </c>
      <c r="D189" s="66"/>
      <c r="E189" s="66"/>
      <c r="F189" s="66"/>
    </row>
    <row r="190" spans="1:6" ht="15.75">
      <c r="A190" s="1"/>
      <c r="B190" s="84" t="s">
        <v>89</v>
      </c>
      <c r="C190" s="70" t="s">
        <v>3</v>
      </c>
      <c r="D190" s="70"/>
      <c r="E190" s="71" t="s">
        <v>0</v>
      </c>
      <c r="F190" s="71"/>
    </row>
    <row r="191" spans="1:6" ht="30.75" customHeight="1">
      <c r="A191" s="1"/>
      <c r="B191" s="85"/>
      <c r="C191" s="6" t="s">
        <v>2</v>
      </c>
      <c r="D191" s="6" t="s">
        <v>6</v>
      </c>
      <c r="E191" s="6" t="s">
        <v>2</v>
      </c>
      <c r="F191" s="6" t="s">
        <v>6</v>
      </c>
    </row>
    <row r="192" spans="1:6" ht="18">
      <c r="A192" s="4"/>
      <c r="B192" s="4"/>
      <c r="C192" s="1"/>
      <c r="D192" s="1"/>
      <c r="E192" s="1"/>
      <c r="F192" s="1"/>
    </row>
    <row r="193" spans="1:6" ht="15">
      <c r="A193" s="5" t="s">
        <v>7</v>
      </c>
      <c r="B193" s="1">
        <v>1</v>
      </c>
      <c r="C193" s="1">
        <v>1</v>
      </c>
      <c r="D193" s="1">
        <v>23640</v>
      </c>
      <c r="E193" s="1"/>
      <c r="F193" s="1"/>
    </row>
    <row r="194" spans="1:6" ht="15">
      <c r="A194" s="5" t="s">
        <v>4</v>
      </c>
      <c r="B194" s="5"/>
      <c r="C194" s="1">
        <v>1</v>
      </c>
      <c r="D194" s="1">
        <v>28978</v>
      </c>
      <c r="E194" s="1">
        <v>-1</v>
      </c>
      <c r="F194" s="1">
        <v>-28978</v>
      </c>
    </row>
    <row r="195" spans="1:6" ht="15">
      <c r="A195" s="5" t="s">
        <v>8</v>
      </c>
      <c r="B195" s="5"/>
      <c r="C195" s="1">
        <v>1</v>
      </c>
      <c r="D195" s="1">
        <v>30275</v>
      </c>
      <c r="E195" s="1">
        <v>-1</v>
      </c>
      <c r="F195" s="1">
        <v>23640</v>
      </c>
    </row>
    <row r="196" spans="1:6" ht="15">
      <c r="A196" s="5" t="s">
        <v>9</v>
      </c>
      <c r="B196" s="5"/>
      <c r="C196" s="1">
        <v>-1</v>
      </c>
      <c r="D196" s="1">
        <v>0</v>
      </c>
      <c r="E196" s="1"/>
      <c r="F196" s="1"/>
    </row>
    <row r="197" spans="1:6" ht="60">
      <c r="A197" s="7" t="s">
        <v>11</v>
      </c>
      <c r="B197" s="7"/>
      <c r="C197" s="1"/>
      <c r="D197" s="1"/>
      <c r="E197" s="1"/>
      <c r="F197" s="1"/>
    </row>
    <row r="198" spans="1:6" s="15" customFormat="1" ht="48.75" customHeight="1">
      <c r="A198" s="5" t="s">
        <v>10</v>
      </c>
      <c r="B198" s="5"/>
      <c r="C198" s="1"/>
      <c r="D198" s="1"/>
      <c r="E198" s="1"/>
      <c r="F198" s="1"/>
    </row>
    <row r="199" spans="1:6" s="15" customFormat="1" ht="48.75" customHeight="1">
      <c r="A199" s="5" t="s">
        <v>5</v>
      </c>
      <c r="B199" s="5"/>
      <c r="C199" s="1"/>
      <c r="D199" s="1"/>
      <c r="E199" s="1"/>
      <c r="F199" s="1"/>
    </row>
    <row r="200" spans="1:6" s="15" customFormat="1" ht="12.75">
      <c r="A200" s="1"/>
      <c r="B200" s="1"/>
      <c r="C200" s="1"/>
      <c r="D200" s="1"/>
      <c r="E200" s="1"/>
      <c r="F200" s="1"/>
    </row>
    <row r="201" spans="1:6" ht="12.75">
      <c r="A201" s="1" t="s">
        <v>1</v>
      </c>
      <c r="B201" s="1"/>
      <c r="C201" s="3">
        <f>SUM(C193:C200)</f>
        <v>2</v>
      </c>
      <c r="D201" s="3">
        <f>SUM(D193:D200)</f>
        <v>82893</v>
      </c>
      <c r="E201" s="3">
        <f>SUM(E193:E200)</f>
        <v>-2</v>
      </c>
      <c r="F201" s="3">
        <f>SUM(F193:F200)</f>
        <v>-5338</v>
      </c>
    </row>
    <row r="203" spans="1:2" ht="18" customHeight="1">
      <c r="A203" s="8" t="s">
        <v>79</v>
      </c>
      <c r="B203" s="8"/>
    </row>
    <row r="204" spans="1:2" ht="18" customHeight="1">
      <c r="A204" s="8" t="s">
        <v>12</v>
      </c>
      <c r="B204" s="8"/>
    </row>
    <row r="205" spans="1:6" ht="12.75">
      <c r="A205" s="2"/>
      <c r="B205" s="2"/>
      <c r="C205" s="66">
        <v>2011</v>
      </c>
      <c r="D205" s="66"/>
      <c r="E205" s="66"/>
      <c r="F205" s="66"/>
    </row>
    <row r="206" spans="1:6" ht="15.75">
      <c r="A206" s="1"/>
      <c r="B206" s="84" t="s">
        <v>89</v>
      </c>
      <c r="C206" s="70" t="s">
        <v>3</v>
      </c>
      <c r="D206" s="70"/>
      <c r="E206" s="71" t="s">
        <v>0</v>
      </c>
      <c r="F206" s="71"/>
    </row>
    <row r="207" spans="1:6" ht="30.75" customHeight="1">
      <c r="A207" s="1"/>
      <c r="B207" s="85"/>
      <c r="C207" s="6" t="s">
        <v>2</v>
      </c>
      <c r="D207" s="6" t="s">
        <v>6</v>
      </c>
      <c r="E207" s="6" t="s">
        <v>2</v>
      </c>
      <c r="F207" s="6" t="s">
        <v>6</v>
      </c>
    </row>
    <row r="208" spans="1:6" ht="18">
      <c r="A208" s="4"/>
      <c r="B208" s="4"/>
      <c r="C208" s="1"/>
      <c r="D208" s="1"/>
      <c r="E208" s="1"/>
      <c r="F208" s="1"/>
    </row>
    <row r="209" spans="1:6" ht="15">
      <c r="A209" s="5" t="s">
        <v>7</v>
      </c>
      <c r="B209" s="5"/>
      <c r="C209" s="1"/>
      <c r="D209" s="1"/>
      <c r="E209" s="1"/>
      <c r="F209" s="1"/>
    </row>
    <row r="210" spans="1:6" ht="15">
      <c r="A210" s="5" t="s">
        <v>4</v>
      </c>
      <c r="B210" s="5"/>
      <c r="C210" s="1"/>
      <c r="D210" s="1"/>
      <c r="E210" s="1"/>
      <c r="F210" s="1"/>
    </row>
    <row r="211" spans="1:6" ht="15">
      <c r="A211" s="5" t="s">
        <v>8</v>
      </c>
      <c r="B211" s="5"/>
      <c r="C211" s="1"/>
      <c r="D211" s="1"/>
      <c r="E211" s="1"/>
      <c r="F211" s="1"/>
    </row>
    <row r="212" spans="1:6" ht="15">
      <c r="A212" s="5" t="s">
        <v>9</v>
      </c>
      <c r="B212" s="5"/>
      <c r="C212" s="1"/>
      <c r="D212" s="1"/>
      <c r="E212" s="1"/>
      <c r="F212" s="1"/>
    </row>
    <row r="213" spans="1:6" ht="60">
      <c r="A213" s="7" t="s">
        <v>11</v>
      </c>
      <c r="B213" s="7"/>
      <c r="C213" s="1"/>
      <c r="D213" s="1"/>
      <c r="E213" s="1"/>
      <c r="F213" s="1"/>
    </row>
    <row r="214" spans="1:6" ht="15">
      <c r="A214" s="5" t="s">
        <v>10</v>
      </c>
      <c r="B214" s="5"/>
      <c r="C214" s="1"/>
      <c r="D214" s="1"/>
      <c r="E214" s="1"/>
      <c r="F214" s="1"/>
    </row>
    <row r="215" spans="1:6" ht="15">
      <c r="A215" s="5" t="s">
        <v>5</v>
      </c>
      <c r="B215" s="5"/>
      <c r="C215" s="1"/>
      <c r="D215" s="1"/>
      <c r="E215" s="1"/>
      <c r="F215" s="1"/>
    </row>
    <row r="216" spans="1:6" ht="12.75">
      <c r="A216" s="1"/>
      <c r="B216" s="1"/>
      <c r="C216" s="1"/>
      <c r="D216" s="1"/>
      <c r="E216" s="1"/>
      <c r="F216" s="1"/>
    </row>
    <row r="217" spans="1:6" ht="12.75">
      <c r="A217" s="1" t="s">
        <v>1</v>
      </c>
      <c r="B217" s="1"/>
      <c r="C217" s="3">
        <f>SUM(C209:C215)</f>
        <v>0</v>
      </c>
      <c r="D217" s="3">
        <f>SUM(D209:D215)</f>
        <v>0</v>
      </c>
      <c r="E217" s="3">
        <f>SUM(E209:E215)</f>
        <v>0</v>
      </c>
      <c r="F217" s="1">
        <f>SUM(F209:F215)</f>
        <v>0</v>
      </c>
    </row>
    <row r="221" spans="1:6" ht="12.75">
      <c r="A221" s="27"/>
      <c r="B221" s="27"/>
      <c r="C221" s="27"/>
      <c r="D221" s="27"/>
      <c r="E221" s="27"/>
      <c r="F221" s="27"/>
    </row>
    <row r="222" spans="1:2" ht="18">
      <c r="A222" s="8" t="s">
        <v>30</v>
      </c>
      <c r="B222" s="8"/>
    </row>
    <row r="223" spans="1:2" ht="18">
      <c r="A223" s="8" t="s">
        <v>12</v>
      </c>
      <c r="B223" s="8"/>
    </row>
    <row r="224" spans="1:6" ht="29.25" customHeight="1">
      <c r="A224" s="2"/>
      <c r="B224" s="2"/>
      <c r="C224" s="66">
        <v>2011</v>
      </c>
      <c r="D224" s="66"/>
      <c r="E224" s="66"/>
      <c r="F224" s="66"/>
    </row>
    <row r="225" spans="1:6" ht="21.75" customHeight="1">
      <c r="A225" s="1"/>
      <c r="B225" s="84" t="s">
        <v>89</v>
      </c>
      <c r="C225" s="70" t="s">
        <v>3</v>
      </c>
      <c r="D225" s="70"/>
      <c r="E225" s="71" t="s">
        <v>0</v>
      </c>
      <c r="F225" s="71"/>
    </row>
    <row r="226" spans="1:6" ht="15.75">
      <c r="A226" s="1"/>
      <c r="B226" s="85"/>
      <c r="C226" s="6" t="s">
        <v>2</v>
      </c>
      <c r="D226" s="6" t="s">
        <v>6</v>
      </c>
      <c r="E226" s="6" t="s">
        <v>2</v>
      </c>
      <c r="F226" s="6" t="s">
        <v>6</v>
      </c>
    </row>
    <row r="227" spans="1:6" ht="15.75" customHeight="1">
      <c r="A227" s="49"/>
      <c r="B227" s="49"/>
      <c r="C227" s="1"/>
      <c r="D227" s="1"/>
      <c r="E227" s="1"/>
      <c r="F227" s="1"/>
    </row>
    <row r="228" spans="1:6" ht="15">
      <c r="A228" s="5" t="s">
        <v>7</v>
      </c>
      <c r="B228" s="1">
        <v>58</v>
      </c>
      <c r="C228" s="1">
        <v>51</v>
      </c>
      <c r="D228" s="12">
        <v>2138850</v>
      </c>
      <c r="E228" s="1">
        <v>-3</v>
      </c>
      <c r="F228" s="1">
        <v>-1005250</v>
      </c>
    </row>
    <row r="229" spans="1:6" ht="15.75" customHeight="1">
      <c r="A229" s="5" t="s">
        <v>4</v>
      </c>
      <c r="B229" s="5"/>
      <c r="C229" s="1"/>
      <c r="D229" s="1"/>
      <c r="E229" s="1"/>
      <c r="F229" s="1"/>
    </row>
    <row r="230" spans="1:7" ht="15">
      <c r="A230" s="5" t="s">
        <v>8</v>
      </c>
      <c r="B230" s="5"/>
      <c r="C230" s="1">
        <v>6</v>
      </c>
      <c r="D230" s="1">
        <v>192800</v>
      </c>
      <c r="E230" s="1">
        <v>0</v>
      </c>
      <c r="F230" s="1">
        <v>0</v>
      </c>
      <c r="G230" s="50" t="s">
        <v>82</v>
      </c>
    </row>
    <row r="231" spans="1:7" ht="15">
      <c r="A231" s="5" t="s">
        <v>9</v>
      </c>
      <c r="B231" s="5"/>
      <c r="C231" s="1"/>
      <c r="D231" s="1"/>
      <c r="E231" s="1"/>
      <c r="F231" s="1"/>
      <c r="G231" s="50" t="s">
        <v>83</v>
      </c>
    </row>
    <row r="232" spans="1:7" ht="60">
      <c r="A232" s="7" t="s">
        <v>11</v>
      </c>
      <c r="B232" s="7"/>
      <c r="C232" s="1">
        <v>-5</v>
      </c>
      <c r="D232" s="1">
        <v>-250000</v>
      </c>
      <c r="E232" s="1"/>
      <c r="F232" s="1"/>
      <c r="G232" s="50" t="s">
        <v>84</v>
      </c>
    </row>
    <row r="233" spans="1:6" ht="15">
      <c r="A233" s="5" t="s">
        <v>10</v>
      </c>
      <c r="B233" s="5"/>
      <c r="C233" s="1"/>
      <c r="D233" s="1"/>
      <c r="E233" s="1"/>
      <c r="F233" s="1"/>
    </row>
    <row r="234" spans="1:6" ht="15">
      <c r="A234" s="5" t="s">
        <v>5</v>
      </c>
      <c r="B234" s="5"/>
      <c r="C234" s="1"/>
      <c r="D234" s="1"/>
      <c r="E234" s="1"/>
      <c r="F234" s="1"/>
    </row>
    <row r="235" spans="1:6" ht="12.75">
      <c r="A235" s="1"/>
      <c r="B235" s="1"/>
      <c r="C235" s="1"/>
      <c r="D235" s="1"/>
      <c r="E235" s="1"/>
      <c r="F235" s="1"/>
    </row>
    <row r="236" spans="1:7" ht="12.75">
      <c r="A236" s="1" t="s">
        <v>1</v>
      </c>
      <c r="B236" s="1">
        <v>58</v>
      </c>
      <c r="C236" s="3">
        <f>SUM(C228:C235)</f>
        <v>52</v>
      </c>
      <c r="D236" s="3">
        <f>SUM(D228:D235)</f>
        <v>2081650</v>
      </c>
      <c r="E236" s="3">
        <f>SUM(E228:E235)</f>
        <v>-3</v>
      </c>
      <c r="F236" s="3">
        <f>SUM(F228:F235)</f>
        <v>-1005250</v>
      </c>
      <c r="G236" s="15"/>
    </row>
    <row r="237" spans="1:5" s="15" customFormat="1" ht="48" customHeight="1">
      <c r="A237" s="69" t="s">
        <v>86</v>
      </c>
      <c r="B237" s="69"/>
      <c r="C237" s="69"/>
      <c r="D237" s="69"/>
      <c r="E237" s="69"/>
    </row>
    <row r="238" spans="1:5" s="15" customFormat="1" ht="48" customHeight="1">
      <c r="A238" s="68" t="s">
        <v>87</v>
      </c>
      <c r="B238" s="68"/>
      <c r="C238" s="68"/>
      <c r="D238" s="68"/>
      <c r="E238" s="68"/>
    </row>
    <row r="239" spans="1:9" s="15" customFormat="1" ht="12.75">
      <c r="A239" s="50" t="s">
        <v>88</v>
      </c>
      <c r="I239"/>
    </row>
    <row r="241" spans="1:2" ht="18">
      <c r="A241" s="8" t="s">
        <v>13</v>
      </c>
      <c r="B241" s="8"/>
    </row>
    <row r="242" spans="1:2" ht="18">
      <c r="A242" s="8" t="s">
        <v>12</v>
      </c>
      <c r="B242" s="8"/>
    </row>
    <row r="243" spans="1:6" ht="21.75" customHeight="1">
      <c r="A243" s="58"/>
      <c r="B243" s="58"/>
      <c r="C243" s="67">
        <v>2011</v>
      </c>
      <c r="D243" s="67"/>
      <c r="E243" s="67"/>
      <c r="F243" s="67"/>
    </row>
    <row r="244" spans="1:6" ht="15.75">
      <c r="A244" s="1"/>
      <c r="B244" s="82" t="s">
        <v>89</v>
      </c>
      <c r="C244" s="70" t="s">
        <v>3</v>
      </c>
      <c r="D244" s="70"/>
      <c r="E244" s="71" t="s">
        <v>0</v>
      </c>
      <c r="F244" s="71"/>
    </row>
    <row r="245" spans="1:6" ht="33" customHeight="1">
      <c r="A245" s="1"/>
      <c r="B245" s="83"/>
      <c r="C245" s="6" t="s">
        <v>2</v>
      </c>
      <c r="D245" s="6" t="s">
        <v>6</v>
      </c>
      <c r="E245" s="6" t="s">
        <v>2</v>
      </c>
      <c r="F245" s="6" t="s">
        <v>6</v>
      </c>
    </row>
    <row r="246" spans="1:6" ht="18">
      <c r="A246" s="49"/>
      <c r="B246" s="49"/>
      <c r="C246" s="1"/>
      <c r="D246" s="1"/>
      <c r="E246" s="1"/>
      <c r="F246" s="1"/>
    </row>
    <row r="247" spans="1:6" ht="15">
      <c r="A247" s="5" t="s">
        <v>7</v>
      </c>
      <c r="B247" s="1">
        <v>6</v>
      </c>
      <c r="C247" s="1">
        <v>6</v>
      </c>
      <c r="D247" s="1">
        <v>69928</v>
      </c>
      <c r="E247" s="1"/>
      <c r="F247" s="1"/>
    </row>
    <row r="248" spans="1:6" ht="15">
      <c r="A248" s="5" t="s">
        <v>4</v>
      </c>
      <c r="B248" s="5"/>
      <c r="C248" s="1"/>
      <c r="D248" s="1"/>
      <c r="E248" s="1"/>
      <c r="F248" s="1"/>
    </row>
    <row r="249" spans="1:6" ht="15">
      <c r="A249" s="5" t="s">
        <v>8</v>
      </c>
      <c r="B249" s="5"/>
      <c r="C249" s="1"/>
      <c r="D249" s="1"/>
      <c r="E249" s="1"/>
      <c r="F249" s="1"/>
    </row>
    <row r="250" spans="1:6" ht="15">
      <c r="A250" s="5" t="s">
        <v>9</v>
      </c>
      <c r="B250" s="5"/>
      <c r="C250" s="1"/>
      <c r="D250" s="1"/>
      <c r="E250" s="1"/>
      <c r="F250" s="1"/>
    </row>
    <row r="251" spans="1:6" ht="60">
      <c r="A251" s="7" t="s">
        <v>11</v>
      </c>
      <c r="B251" s="7"/>
      <c r="C251" s="1"/>
      <c r="D251" s="1"/>
      <c r="E251" s="1"/>
      <c r="F251" s="1"/>
    </row>
    <row r="252" spans="1:6" ht="15">
      <c r="A252" s="5" t="s">
        <v>10</v>
      </c>
      <c r="B252" s="5"/>
      <c r="C252" s="1"/>
      <c r="D252" s="1"/>
      <c r="E252" s="1"/>
      <c r="F252" s="1"/>
    </row>
    <row r="253" spans="1:6" ht="15">
      <c r="A253" s="5" t="s">
        <v>5</v>
      </c>
      <c r="B253" s="5"/>
      <c r="C253" s="1"/>
      <c r="D253" s="1"/>
      <c r="E253" s="1"/>
      <c r="F253" s="1"/>
    </row>
    <row r="254" spans="1:6" ht="12.75">
      <c r="A254" s="1"/>
      <c r="B254" s="1"/>
      <c r="C254" s="1"/>
      <c r="D254" s="1"/>
      <c r="E254" s="1"/>
      <c r="F254" s="1"/>
    </row>
    <row r="255" spans="1:6" ht="12.75">
      <c r="A255" s="1" t="s">
        <v>1</v>
      </c>
      <c r="B255" s="1"/>
      <c r="C255" s="3">
        <f>SUM(C247:C254)</f>
        <v>6</v>
      </c>
      <c r="D255" s="3">
        <f>SUM(D247:D254)</f>
        <v>69928</v>
      </c>
      <c r="E255" s="3">
        <f>SUM(E247:E254)</f>
        <v>0</v>
      </c>
      <c r="F255" s="3">
        <f>SUM(F247:F254)</f>
        <v>0</v>
      </c>
    </row>
    <row r="257" spans="1:2" ht="18">
      <c r="A257" s="8" t="s">
        <v>18</v>
      </c>
      <c r="B257" s="8"/>
    </row>
    <row r="258" spans="1:2" ht="18">
      <c r="A258" s="8" t="s">
        <v>12</v>
      </c>
      <c r="B258" s="8"/>
    </row>
    <row r="259" spans="1:6" ht="12.75">
      <c r="A259" s="2"/>
      <c r="B259" s="2"/>
      <c r="C259" s="66">
        <v>2011</v>
      </c>
      <c r="D259" s="66"/>
      <c r="E259" s="66"/>
      <c r="F259" s="66"/>
    </row>
    <row r="260" spans="1:6" ht="30.75" customHeight="1">
      <c r="A260" s="1"/>
      <c r="B260" s="84" t="s">
        <v>89</v>
      </c>
      <c r="C260" s="70" t="s">
        <v>3</v>
      </c>
      <c r="D260" s="70"/>
      <c r="E260" s="70" t="s">
        <v>0</v>
      </c>
      <c r="F260" s="70"/>
    </row>
    <row r="261" spans="1:6" ht="15.75">
      <c r="A261" s="1"/>
      <c r="B261" s="85"/>
      <c r="C261" s="6" t="s">
        <v>2</v>
      </c>
      <c r="D261" s="6" t="s">
        <v>6</v>
      </c>
      <c r="E261" s="20" t="s">
        <v>2</v>
      </c>
      <c r="F261" s="20" t="s">
        <v>6</v>
      </c>
    </row>
    <row r="262" spans="1:6" ht="18">
      <c r="A262" s="4"/>
      <c r="B262" s="4"/>
      <c r="C262" s="1"/>
      <c r="D262" s="1"/>
      <c r="E262" s="1"/>
      <c r="F262" s="1"/>
    </row>
    <row r="263" spans="1:6" ht="15">
      <c r="A263" s="5" t="s">
        <v>7</v>
      </c>
      <c r="B263" s="1">
        <v>14</v>
      </c>
      <c r="C263" s="1">
        <v>5</v>
      </c>
      <c r="D263" s="12">
        <v>170252</v>
      </c>
      <c r="E263" s="1">
        <v>0</v>
      </c>
      <c r="F263" s="1"/>
    </row>
    <row r="264" spans="1:6" ht="15">
      <c r="A264" s="5" t="s">
        <v>4</v>
      </c>
      <c r="B264" s="5"/>
      <c r="C264" s="1"/>
      <c r="D264" s="1"/>
      <c r="E264" s="1"/>
      <c r="F264" s="1"/>
    </row>
    <row r="265" spans="1:6" ht="15">
      <c r="A265" s="5" t="s">
        <v>8</v>
      </c>
      <c r="B265" s="5"/>
      <c r="C265" s="1">
        <v>1</v>
      </c>
      <c r="D265" s="12">
        <v>36090</v>
      </c>
      <c r="E265" s="1"/>
      <c r="F265" s="1"/>
    </row>
    <row r="266" spans="1:6" ht="15">
      <c r="A266" s="5" t="s">
        <v>9</v>
      </c>
      <c r="B266" s="5"/>
      <c r="C266" s="1"/>
      <c r="D266" s="1"/>
      <c r="E266" s="1"/>
      <c r="F266" s="1"/>
    </row>
    <row r="267" spans="1:6" ht="60">
      <c r="A267" s="7" t="s">
        <v>11</v>
      </c>
      <c r="B267" s="7"/>
      <c r="C267" s="1"/>
      <c r="D267" s="1"/>
      <c r="E267" s="1"/>
      <c r="F267" s="1"/>
    </row>
    <row r="268" spans="1:6" ht="15">
      <c r="A268" s="5" t="s">
        <v>10</v>
      </c>
      <c r="B268" s="5"/>
      <c r="C268" s="1"/>
      <c r="D268" s="1"/>
      <c r="E268" s="1"/>
      <c r="F268" s="1"/>
    </row>
    <row r="269" spans="1:6" ht="15">
      <c r="A269" s="5" t="s">
        <v>5</v>
      </c>
      <c r="B269" s="5"/>
      <c r="C269" s="1"/>
      <c r="D269" s="1"/>
      <c r="E269" s="1"/>
      <c r="F269" s="1"/>
    </row>
    <row r="270" spans="1:6" ht="12.75">
      <c r="A270" s="1"/>
      <c r="B270" s="1"/>
      <c r="C270" s="1"/>
      <c r="D270" s="1"/>
      <c r="E270" s="1"/>
      <c r="F270" s="1"/>
    </row>
    <row r="271" spans="1:6" ht="12.75">
      <c r="A271" s="1" t="s">
        <v>1</v>
      </c>
      <c r="B271" s="1"/>
      <c r="C271" s="3">
        <f>SUM(C263:C269)</f>
        <v>6</v>
      </c>
      <c r="D271" s="3">
        <f>SUM(D263:D269)</f>
        <v>206342</v>
      </c>
      <c r="E271" s="3">
        <f>SUM(E263:E269)</f>
        <v>0</v>
      </c>
      <c r="F271" s="3">
        <f>SUM(F263:F269)</f>
        <v>0</v>
      </c>
    </row>
    <row r="272" spans="1:6" ht="12.75">
      <c r="A272" s="10"/>
      <c r="B272" s="10"/>
      <c r="C272" s="11"/>
      <c r="D272" s="11"/>
      <c r="E272" s="11"/>
      <c r="F272" s="11"/>
    </row>
    <row r="273" spans="1:6" ht="21" customHeight="1">
      <c r="A273" s="15" t="s">
        <v>90</v>
      </c>
      <c r="B273" s="15"/>
      <c r="C273" s="15"/>
      <c r="D273" s="15"/>
      <c r="E273" s="15"/>
      <c r="F273" s="15"/>
    </row>
    <row r="274" spans="1:6" ht="12.75">
      <c r="A274" s="47" t="s">
        <v>91</v>
      </c>
      <c r="B274" s="15"/>
      <c r="C274" s="15"/>
      <c r="D274" s="15"/>
      <c r="E274" s="15"/>
      <c r="F274" s="15"/>
    </row>
    <row r="275" spans="1:6" ht="12.75">
      <c r="A275" s="47" t="s">
        <v>81</v>
      </c>
      <c r="B275" s="15"/>
      <c r="C275" s="15"/>
      <c r="D275" s="15"/>
      <c r="E275" s="15"/>
      <c r="F275" s="15"/>
    </row>
    <row r="277" spans="1:2" ht="18">
      <c r="A277" s="8" t="s">
        <v>15</v>
      </c>
      <c r="B277" s="8"/>
    </row>
    <row r="278" spans="1:2" ht="21.75" customHeight="1">
      <c r="A278" s="8" t="s">
        <v>12</v>
      </c>
      <c r="B278" s="8"/>
    </row>
    <row r="279" spans="1:6" ht="12.75">
      <c r="A279" s="2"/>
      <c r="B279" s="2"/>
      <c r="C279" s="66">
        <v>2011</v>
      </c>
      <c r="D279" s="66"/>
      <c r="E279" s="66"/>
      <c r="F279" s="66"/>
    </row>
    <row r="280" spans="1:6" ht="15.75">
      <c r="A280" s="1"/>
      <c r="B280" s="84" t="s">
        <v>89</v>
      </c>
      <c r="C280" s="70" t="s">
        <v>3</v>
      </c>
      <c r="D280" s="70"/>
      <c r="E280" s="71" t="s">
        <v>0</v>
      </c>
      <c r="F280" s="71"/>
    </row>
    <row r="281" spans="1:6" ht="21" customHeight="1">
      <c r="A281" s="1"/>
      <c r="B281" s="85"/>
      <c r="C281" s="6" t="s">
        <v>2</v>
      </c>
      <c r="D281" s="6" t="s">
        <v>6</v>
      </c>
      <c r="E281" s="6" t="s">
        <v>2</v>
      </c>
      <c r="F281" s="6" t="s">
        <v>6</v>
      </c>
    </row>
    <row r="282" spans="1:6" ht="18">
      <c r="A282" s="4"/>
      <c r="B282" s="4"/>
      <c r="C282" s="1"/>
      <c r="D282" s="1"/>
      <c r="E282" s="1"/>
      <c r="F282" s="1"/>
    </row>
    <row r="283" spans="1:6" ht="15">
      <c r="A283" s="5" t="s">
        <v>7</v>
      </c>
      <c r="B283" s="5"/>
      <c r="C283" s="1"/>
      <c r="D283" s="1"/>
      <c r="E283" s="1"/>
      <c r="F283" s="1"/>
    </row>
    <row r="284" spans="1:6" ht="15">
      <c r="A284" s="5" t="s">
        <v>4</v>
      </c>
      <c r="B284" s="5"/>
      <c r="C284" s="1"/>
      <c r="D284" s="1"/>
      <c r="E284" s="1"/>
      <c r="F284" s="1"/>
    </row>
    <row r="285" spans="1:6" ht="15">
      <c r="A285" s="5" t="s">
        <v>8</v>
      </c>
      <c r="B285" s="5"/>
      <c r="C285" s="1"/>
      <c r="D285" s="1"/>
      <c r="E285" s="1"/>
      <c r="F285" s="1"/>
    </row>
    <row r="286" spans="1:6" ht="15">
      <c r="A286" s="5" t="s">
        <v>9</v>
      </c>
      <c r="B286" s="5"/>
      <c r="C286" s="1"/>
      <c r="D286" s="1"/>
      <c r="E286" s="1"/>
      <c r="F286" s="1"/>
    </row>
    <row r="287" spans="1:6" ht="60">
      <c r="A287" s="7" t="s">
        <v>11</v>
      </c>
      <c r="B287" s="7"/>
      <c r="C287" s="1"/>
      <c r="D287" s="1"/>
      <c r="E287" s="1"/>
      <c r="F287" s="1"/>
    </row>
    <row r="288" spans="1:6" ht="15">
      <c r="A288" s="5" t="s">
        <v>10</v>
      </c>
      <c r="B288" s="5"/>
      <c r="C288" s="1"/>
      <c r="D288" s="1"/>
      <c r="E288" s="1"/>
      <c r="F288" s="1"/>
    </row>
    <row r="289" spans="1:6" ht="15">
      <c r="A289" s="5" t="s">
        <v>5</v>
      </c>
      <c r="B289" s="5"/>
      <c r="C289" s="1"/>
      <c r="D289" s="1"/>
      <c r="E289" s="1"/>
      <c r="F289" s="1"/>
    </row>
    <row r="290" spans="1:6" ht="12.75">
      <c r="A290" s="1"/>
      <c r="B290" s="1"/>
      <c r="C290" s="1"/>
      <c r="D290" s="1"/>
      <c r="E290" s="1"/>
      <c r="F290" s="1"/>
    </row>
    <row r="291" spans="1:6" ht="12.75">
      <c r="A291" s="1" t="s">
        <v>1</v>
      </c>
      <c r="B291" s="1"/>
      <c r="C291" s="3">
        <f>SUM(C283:C289)</f>
        <v>0</v>
      </c>
      <c r="D291" s="3">
        <f>SUM(D283:D289)</f>
        <v>0</v>
      </c>
      <c r="E291" s="3">
        <f>SUM(E283:E289)</f>
        <v>0</v>
      </c>
      <c r="F291" s="3">
        <f>SUM(F283:F289)</f>
        <v>0</v>
      </c>
    </row>
    <row r="293" spans="1:2" ht="18">
      <c r="A293" s="8" t="s">
        <v>36</v>
      </c>
      <c r="B293" s="8"/>
    </row>
    <row r="294" spans="1:2" ht="27" customHeight="1">
      <c r="A294" s="8" t="s">
        <v>12</v>
      </c>
      <c r="B294" s="8"/>
    </row>
    <row r="295" spans="1:6" ht="12.75">
      <c r="A295" s="2"/>
      <c r="B295" s="2"/>
      <c r="C295" s="66">
        <v>2011</v>
      </c>
      <c r="D295" s="66"/>
      <c r="E295" s="66"/>
      <c r="F295" s="66"/>
    </row>
    <row r="296" spans="1:6" ht="15.75">
      <c r="A296" s="1"/>
      <c r="B296" s="84" t="s">
        <v>89</v>
      </c>
      <c r="C296" s="74" t="s">
        <v>3</v>
      </c>
      <c r="D296" s="75"/>
      <c r="E296" s="76" t="s">
        <v>0</v>
      </c>
      <c r="F296" s="77"/>
    </row>
    <row r="297" spans="1:6" ht="26.25" customHeight="1">
      <c r="A297" s="1"/>
      <c r="B297" s="85"/>
      <c r="C297" s="6" t="s">
        <v>2</v>
      </c>
      <c r="D297" s="6" t="s">
        <v>6</v>
      </c>
      <c r="E297" s="6" t="s">
        <v>2</v>
      </c>
      <c r="F297" s="6" t="s">
        <v>6</v>
      </c>
    </row>
    <row r="298" spans="1:9" ht="18">
      <c r="A298" s="4"/>
      <c r="B298" s="4"/>
      <c r="C298" s="1"/>
      <c r="D298" s="1"/>
      <c r="E298" s="1"/>
      <c r="F298" s="1"/>
      <c r="I298" s="15"/>
    </row>
    <row r="299" spans="1:6" s="15" customFormat="1" ht="15">
      <c r="A299" s="5" t="s">
        <v>7</v>
      </c>
      <c r="B299" s="5"/>
      <c r="C299" s="1"/>
      <c r="D299" s="1"/>
      <c r="E299" s="1"/>
      <c r="F299" s="1"/>
    </row>
    <row r="300" spans="1:6" s="15" customFormat="1" ht="15">
      <c r="A300" s="5" t="s">
        <v>4</v>
      </c>
      <c r="B300" s="5"/>
      <c r="C300" s="1"/>
      <c r="D300" s="1"/>
      <c r="E300" s="1"/>
      <c r="F300" s="1"/>
    </row>
    <row r="301" spans="1:6" s="15" customFormat="1" ht="15">
      <c r="A301" s="5" t="s">
        <v>8</v>
      </c>
      <c r="B301" s="5"/>
      <c r="C301" s="1"/>
      <c r="D301" s="1"/>
      <c r="E301" s="1"/>
      <c r="F301" s="1"/>
    </row>
    <row r="302" spans="1:6" s="15" customFormat="1" ht="15">
      <c r="A302" s="5" t="s">
        <v>9</v>
      </c>
      <c r="B302" s="5"/>
      <c r="C302" s="1"/>
      <c r="D302" s="1"/>
      <c r="E302" s="1"/>
      <c r="F302" s="1"/>
    </row>
    <row r="303" spans="1:6" s="15" customFormat="1" ht="60">
      <c r="A303" s="7" t="s">
        <v>11</v>
      </c>
      <c r="B303" s="7"/>
      <c r="C303" s="1"/>
      <c r="D303" s="1"/>
      <c r="E303" s="1"/>
      <c r="F303" s="1"/>
    </row>
    <row r="304" spans="1:6" s="15" customFormat="1" ht="15">
      <c r="A304" s="5" t="s">
        <v>10</v>
      </c>
      <c r="B304" s="5"/>
      <c r="C304" s="1"/>
      <c r="D304" s="1"/>
      <c r="E304" s="1"/>
      <c r="F304" s="1"/>
    </row>
    <row r="305" spans="1:6" s="15" customFormat="1" ht="15">
      <c r="A305" s="5" t="s">
        <v>5</v>
      </c>
      <c r="B305" s="5"/>
      <c r="C305" s="1"/>
      <c r="D305" s="1"/>
      <c r="E305" s="1"/>
      <c r="F305" s="1"/>
    </row>
    <row r="306" spans="1:6" s="15" customFormat="1" ht="12.75">
      <c r="A306" s="1"/>
      <c r="B306" s="1"/>
      <c r="C306" s="1"/>
      <c r="D306" s="1"/>
      <c r="E306" s="1"/>
      <c r="F306" s="1"/>
    </row>
    <row r="307" spans="1:6" s="15" customFormat="1" ht="12.75">
      <c r="A307" s="1" t="s">
        <v>1</v>
      </c>
      <c r="B307" s="1"/>
      <c r="C307" s="3">
        <f>SUM(C298:C306)</f>
        <v>0</v>
      </c>
      <c r="D307" s="3">
        <f>SUM(D298:D306)</f>
        <v>0</v>
      </c>
      <c r="E307" s="3">
        <f>SUM(E298:E306)</f>
        <v>0</v>
      </c>
      <c r="F307" s="3">
        <f>SUM(F298:F306)</f>
        <v>0</v>
      </c>
    </row>
    <row r="308" spans="1:6" s="15" customFormat="1" ht="12.75">
      <c r="A308"/>
      <c r="B308"/>
      <c r="C308"/>
      <c r="D308"/>
      <c r="E308"/>
      <c r="F308"/>
    </row>
    <row r="309" spans="1:6" s="15" customFormat="1" ht="12.75">
      <c r="A309"/>
      <c r="B309"/>
      <c r="C309"/>
      <c r="D309"/>
      <c r="E309"/>
      <c r="F309"/>
    </row>
    <row r="310" spans="1:6" s="15" customFormat="1" ht="12.75">
      <c r="A310"/>
      <c r="B310"/>
      <c r="C310"/>
      <c r="D310"/>
      <c r="E310"/>
      <c r="F310"/>
    </row>
    <row r="311" spans="1:6" s="15" customFormat="1" ht="18">
      <c r="A311" s="8" t="s">
        <v>19</v>
      </c>
      <c r="B311" s="8"/>
      <c r="C311"/>
      <c r="D311"/>
      <c r="E311"/>
      <c r="F311"/>
    </row>
    <row r="312" spans="1:6" s="15" customFormat="1" ht="26.25" customHeight="1">
      <c r="A312" s="8" t="s">
        <v>12</v>
      </c>
      <c r="B312" s="8"/>
      <c r="C312"/>
      <c r="D312"/>
      <c r="E312"/>
      <c r="F312"/>
    </row>
    <row r="313" spans="1:9" s="15" customFormat="1" ht="12.75">
      <c r="A313" s="2"/>
      <c r="B313" s="2"/>
      <c r="C313" s="66">
        <v>2011</v>
      </c>
      <c r="D313" s="66"/>
      <c r="E313" s="66"/>
      <c r="F313" s="66"/>
      <c r="I313"/>
    </row>
    <row r="314" spans="1:6" ht="15.75">
      <c r="A314" s="1"/>
      <c r="B314" s="84" t="s">
        <v>89</v>
      </c>
      <c r="C314" s="74" t="s">
        <v>3</v>
      </c>
      <c r="D314" s="75"/>
      <c r="E314" s="76" t="s">
        <v>0</v>
      </c>
      <c r="F314" s="77"/>
    </row>
    <row r="315" spans="1:6" ht="26.25" customHeight="1">
      <c r="A315" s="1"/>
      <c r="B315" s="85"/>
      <c r="C315" s="6" t="s">
        <v>2</v>
      </c>
      <c r="D315" s="6" t="s">
        <v>6</v>
      </c>
      <c r="E315" s="6" t="s">
        <v>2</v>
      </c>
      <c r="F315" s="6" t="s">
        <v>6</v>
      </c>
    </row>
    <row r="316" spans="1:6" ht="18">
      <c r="A316" s="4"/>
      <c r="B316" s="4"/>
      <c r="C316" s="1"/>
      <c r="D316" s="1"/>
      <c r="E316" s="1"/>
      <c r="F316" s="1"/>
    </row>
    <row r="317" spans="1:6" ht="15">
      <c r="A317" s="5" t="s">
        <v>7</v>
      </c>
      <c r="B317" s="5"/>
      <c r="C317" s="1"/>
      <c r="D317" s="1"/>
      <c r="E317" s="1"/>
      <c r="F317" s="1"/>
    </row>
    <row r="318" spans="1:6" ht="15">
      <c r="A318" s="5" t="s">
        <v>4</v>
      </c>
      <c r="B318" s="5"/>
      <c r="C318" s="1"/>
      <c r="D318" s="1"/>
      <c r="E318" s="1"/>
      <c r="F318" s="1"/>
    </row>
    <row r="319" spans="1:6" ht="15">
      <c r="A319" s="5" t="s">
        <v>8</v>
      </c>
      <c r="B319" s="5"/>
      <c r="C319" s="1"/>
      <c r="D319" s="1"/>
      <c r="E319" s="1">
        <v>0</v>
      </c>
      <c r="F319" s="1">
        <v>0</v>
      </c>
    </row>
    <row r="320" spans="1:6" ht="15">
      <c r="A320" s="5" t="s">
        <v>9</v>
      </c>
      <c r="B320" s="5"/>
      <c r="C320" s="1">
        <v>-1</v>
      </c>
      <c r="D320" s="1">
        <v>-31000</v>
      </c>
      <c r="E320" s="1"/>
      <c r="F320" s="1"/>
    </row>
    <row r="321" spans="1:6" ht="60">
      <c r="A321" s="7" t="s">
        <v>11</v>
      </c>
      <c r="B321" s="7"/>
      <c r="C321" s="1"/>
      <c r="D321" s="1"/>
      <c r="E321" s="1"/>
      <c r="F321" s="1"/>
    </row>
    <row r="322" spans="1:6" ht="15">
      <c r="A322" s="5" t="s">
        <v>10</v>
      </c>
      <c r="B322" s="5"/>
      <c r="C322" s="1"/>
      <c r="D322" s="1"/>
      <c r="E322" s="1"/>
      <c r="F322" s="1"/>
    </row>
    <row r="323" spans="1:6" ht="15">
      <c r="A323" s="5" t="s">
        <v>5</v>
      </c>
      <c r="B323" s="5"/>
      <c r="C323" s="1">
        <v>6</v>
      </c>
      <c r="D323" s="1">
        <v>300000</v>
      </c>
      <c r="E323" s="1"/>
      <c r="F323" s="1"/>
    </row>
    <row r="324" spans="1:6" ht="12.75">
      <c r="A324" s="1"/>
      <c r="B324" s="1"/>
      <c r="C324" s="1"/>
      <c r="D324" s="1"/>
      <c r="E324" s="1"/>
      <c r="F324" s="1"/>
    </row>
    <row r="325" spans="1:6" ht="12.75">
      <c r="A325" s="1" t="s">
        <v>1</v>
      </c>
      <c r="B325" s="1"/>
      <c r="C325" s="3">
        <f>SUM(C317:C323)</f>
        <v>5</v>
      </c>
      <c r="D325" s="3">
        <f>SUM(D317:D323)</f>
        <v>269000</v>
      </c>
      <c r="E325" s="3">
        <f>SUM(E317:E323)</f>
        <v>0</v>
      </c>
      <c r="F325" s="3">
        <f>SUM(F317:F323)</f>
        <v>0</v>
      </c>
    </row>
    <row r="329" spans="1:2" ht="18">
      <c r="A329" s="8" t="s">
        <v>23</v>
      </c>
      <c r="B329" s="8"/>
    </row>
    <row r="330" spans="1:2" ht="32.25" customHeight="1">
      <c r="A330" s="8" t="s">
        <v>12</v>
      </c>
      <c r="B330" s="8"/>
    </row>
    <row r="331" spans="1:6" ht="12.75">
      <c r="A331" s="2"/>
      <c r="B331" s="2"/>
      <c r="C331" s="66">
        <v>2011</v>
      </c>
      <c r="D331" s="66"/>
      <c r="E331" s="66"/>
      <c r="F331" s="66"/>
    </row>
    <row r="332" spans="1:6" ht="15.75">
      <c r="A332" s="1"/>
      <c r="B332" s="84" t="s">
        <v>89</v>
      </c>
      <c r="C332" s="70" t="s">
        <v>3</v>
      </c>
      <c r="D332" s="70"/>
      <c r="E332" s="71" t="s">
        <v>0</v>
      </c>
      <c r="F332" s="71"/>
    </row>
    <row r="333" spans="1:6" ht="33.75" customHeight="1">
      <c r="A333" s="1"/>
      <c r="B333" s="85"/>
      <c r="C333" s="6" t="s">
        <v>2</v>
      </c>
      <c r="D333" s="6" t="s">
        <v>6</v>
      </c>
      <c r="E333" s="6" t="s">
        <v>2</v>
      </c>
      <c r="F333" s="6" t="s">
        <v>6</v>
      </c>
    </row>
    <row r="334" spans="1:6" ht="18">
      <c r="A334" s="4"/>
      <c r="B334" s="4"/>
      <c r="C334" s="1"/>
      <c r="D334" s="1"/>
      <c r="E334" s="1"/>
      <c r="F334" s="1"/>
    </row>
    <row r="335" spans="1:6" ht="15">
      <c r="A335" s="5" t="s">
        <v>7</v>
      </c>
      <c r="B335" s="1">
        <v>2</v>
      </c>
      <c r="C335" s="1">
        <v>2</v>
      </c>
      <c r="D335" s="1">
        <v>100000</v>
      </c>
      <c r="E335" s="1"/>
      <c r="F335" s="1"/>
    </row>
    <row r="336" spans="1:6" ht="15">
      <c r="A336" s="5" t="s">
        <v>4</v>
      </c>
      <c r="B336" s="5"/>
      <c r="C336" s="1">
        <v>1</v>
      </c>
      <c r="D336" s="1">
        <v>51500</v>
      </c>
      <c r="E336" s="1"/>
      <c r="F336" s="1"/>
    </row>
    <row r="337" spans="1:6" ht="15">
      <c r="A337" s="5" t="s">
        <v>14</v>
      </c>
      <c r="B337" s="5"/>
      <c r="C337" s="1">
        <v>0</v>
      </c>
      <c r="D337" s="1"/>
      <c r="E337" s="1"/>
      <c r="F337" s="1"/>
    </row>
    <row r="338" spans="1:6" ht="15">
      <c r="A338" s="5" t="s">
        <v>9</v>
      </c>
      <c r="B338" s="5"/>
      <c r="C338" s="1">
        <v>-2</v>
      </c>
      <c r="D338" s="1">
        <v>-67000</v>
      </c>
      <c r="E338" s="1"/>
      <c r="F338" s="1"/>
    </row>
    <row r="339" spans="1:6" ht="60">
      <c r="A339" s="7" t="s">
        <v>11</v>
      </c>
      <c r="B339" s="7"/>
      <c r="C339" s="1">
        <v>0</v>
      </c>
      <c r="D339" s="1"/>
      <c r="E339" s="1"/>
      <c r="F339" s="1"/>
    </row>
    <row r="340" spans="1:6" ht="15">
      <c r="A340" s="5" t="s">
        <v>10</v>
      </c>
      <c r="B340" s="5"/>
      <c r="C340" s="1">
        <v>0</v>
      </c>
      <c r="D340" s="1"/>
      <c r="E340" s="1"/>
      <c r="F340" s="1"/>
    </row>
    <row r="341" spans="1:6" ht="15">
      <c r="A341" s="5" t="s">
        <v>5</v>
      </c>
      <c r="B341" s="5"/>
      <c r="C341" s="1">
        <v>0</v>
      </c>
      <c r="D341" s="1"/>
      <c r="E341" s="1"/>
      <c r="F341" s="1"/>
    </row>
    <row r="342" spans="1:6" ht="12.75">
      <c r="A342" s="1"/>
      <c r="B342" s="1"/>
      <c r="C342" s="1"/>
      <c r="D342" s="1"/>
      <c r="E342" s="1"/>
      <c r="F342" s="1"/>
    </row>
    <row r="343" spans="1:6" ht="12.75">
      <c r="A343" s="1" t="s">
        <v>1</v>
      </c>
      <c r="B343" s="1"/>
      <c r="C343" s="1">
        <v>1</v>
      </c>
      <c r="D343" s="1">
        <v>84500</v>
      </c>
      <c r="E343" s="1">
        <v>0</v>
      </c>
      <c r="F343" s="1">
        <v>0</v>
      </c>
    </row>
    <row r="344" spans="1:6" ht="12.75">
      <c r="A344" t="s">
        <v>24</v>
      </c>
      <c r="D344" s="15"/>
      <c r="E344" s="15"/>
      <c r="F344" s="15"/>
    </row>
    <row r="345" ht="14.25" customHeight="1">
      <c r="A345" t="s">
        <v>80</v>
      </c>
    </row>
    <row r="348" spans="1:2" ht="18">
      <c r="A348" s="8" t="s">
        <v>12</v>
      </c>
      <c r="B348" s="8"/>
    </row>
    <row r="349" spans="1:3" ht="18">
      <c r="A349" s="8" t="s">
        <v>32</v>
      </c>
      <c r="B349" s="8"/>
      <c r="C349">
        <v>2011</v>
      </c>
    </row>
    <row r="350" spans="1:6" ht="15.75">
      <c r="A350" s="1"/>
      <c r="B350" s="84" t="s">
        <v>89</v>
      </c>
      <c r="C350" s="70" t="s">
        <v>3</v>
      </c>
      <c r="D350" s="70"/>
      <c r="E350" s="71" t="s">
        <v>0</v>
      </c>
      <c r="F350" s="71"/>
    </row>
    <row r="351" spans="1:6" ht="29.25" customHeight="1">
      <c r="A351" s="1"/>
      <c r="B351" s="85"/>
      <c r="C351" s="6" t="s">
        <v>2</v>
      </c>
      <c r="D351" s="6" t="s">
        <v>6</v>
      </c>
      <c r="E351" s="6" t="s">
        <v>2</v>
      </c>
      <c r="F351" s="6" t="s">
        <v>6</v>
      </c>
    </row>
    <row r="352" spans="1:6" ht="18">
      <c r="A352" s="4"/>
      <c r="B352" s="4"/>
      <c r="C352" s="1"/>
      <c r="D352" s="1"/>
      <c r="E352" s="1"/>
      <c r="F352" s="1"/>
    </row>
    <row r="353" spans="1:6" ht="15">
      <c r="A353" s="5" t="s">
        <v>7</v>
      </c>
      <c r="B353" s="1">
        <v>1</v>
      </c>
      <c r="C353" s="1">
        <v>1</v>
      </c>
      <c r="D353" s="1">
        <v>5000</v>
      </c>
      <c r="E353" s="1"/>
      <c r="F353" s="1"/>
    </row>
    <row r="354" spans="1:6" ht="15">
      <c r="A354" s="5" t="s">
        <v>4</v>
      </c>
      <c r="B354" s="5"/>
      <c r="C354" s="1"/>
      <c r="D354" s="1">
        <v>4000</v>
      </c>
      <c r="E354" s="1"/>
      <c r="F354" s="1"/>
    </row>
    <row r="355" spans="1:6" ht="15">
      <c r="A355" s="5" t="s">
        <v>8</v>
      </c>
      <c r="B355" s="5"/>
      <c r="C355" s="1"/>
      <c r="D355" s="1">
        <v>55000</v>
      </c>
      <c r="E355" s="1"/>
      <c r="F355" s="1"/>
    </row>
    <row r="356" spans="1:6" ht="15">
      <c r="A356" s="5" t="s">
        <v>9</v>
      </c>
      <c r="B356" s="5"/>
      <c r="C356" s="1">
        <v>-1</v>
      </c>
      <c r="D356" s="31" t="s">
        <v>33</v>
      </c>
      <c r="E356" s="1"/>
      <c r="F356" s="1"/>
    </row>
    <row r="357" spans="1:6" ht="60">
      <c r="A357" s="7" t="s">
        <v>11</v>
      </c>
      <c r="B357" s="7"/>
      <c r="C357" s="1"/>
      <c r="D357" s="1"/>
      <c r="E357" s="1"/>
      <c r="F357" s="1"/>
    </row>
    <row r="358" spans="1:6" ht="15">
      <c r="A358" s="5" t="s">
        <v>10</v>
      </c>
      <c r="B358" s="5"/>
      <c r="C358" s="1">
        <v>0</v>
      </c>
      <c r="D358" s="1">
        <v>0</v>
      </c>
      <c r="E358" s="1">
        <v>0</v>
      </c>
      <c r="F358" s="1">
        <v>0</v>
      </c>
    </row>
    <row r="359" spans="1:6" ht="15">
      <c r="A359" s="5" t="s">
        <v>5</v>
      </c>
      <c r="B359" s="5"/>
      <c r="C359" s="1"/>
      <c r="D359" s="1"/>
      <c r="E359" s="1"/>
      <c r="F359" s="1"/>
    </row>
    <row r="360" spans="1:6" ht="12.75">
      <c r="A360" s="1"/>
      <c r="B360" s="1"/>
      <c r="C360" s="1"/>
      <c r="D360" s="1"/>
      <c r="E360" s="1"/>
      <c r="F360" s="1"/>
    </row>
    <row r="361" spans="1:6" ht="12.75">
      <c r="A361" s="1" t="s">
        <v>1</v>
      </c>
      <c r="B361" s="1"/>
      <c r="C361" s="1">
        <f>SUM(C353:C359)</f>
        <v>0</v>
      </c>
      <c r="D361" s="1">
        <f>SUM(D353:D359)</f>
        <v>64000</v>
      </c>
      <c r="E361" s="1">
        <f>SUM(E353:E359)</f>
        <v>0</v>
      </c>
      <c r="F361" s="1">
        <f>SUM(F353:F359)</f>
        <v>0</v>
      </c>
    </row>
    <row r="362" spans="1:2" ht="12.75">
      <c r="A362" s="33" t="s">
        <v>42</v>
      </c>
      <c r="B362" s="33"/>
    </row>
    <row r="363" spans="1:2" ht="33" customHeight="1">
      <c r="A363" s="8" t="s">
        <v>25</v>
      </c>
      <c r="B363" s="8"/>
    </row>
    <row r="364" spans="1:2" ht="18">
      <c r="A364" s="8" t="s">
        <v>12</v>
      </c>
      <c r="B364" s="8"/>
    </row>
    <row r="365" spans="1:6" ht="12.75">
      <c r="A365" s="2"/>
      <c r="B365" s="2"/>
      <c r="C365" s="66">
        <v>2011</v>
      </c>
      <c r="D365" s="66"/>
      <c r="E365" s="66"/>
      <c r="F365" s="66"/>
    </row>
    <row r="366" spans="1:6" ht="15.75">
      <c r="A366" s="1"/>
      <c r="B366" s="84" t="s">
        <v>89</v>
      </c>
      <c r="C366" s="70" t="s">
        <v>3</v>
      </c>
      <c r="D366" s="70"/>
      <c r="E366" s="71" t="s">
        <v>0</v>
      </c>
      <c r="F366" s="71"/>
    </row>
    <row r="367" spans="1:6" ht="27" customHeight="1">
      <c r="A367" s="1"/>
      <c r="B367" s="85"/>
      <c r="C367" s="6" t="s">
        <v>2</v>
      </c>
      <c r="D367" s="6" t="s">
        <v>6</v>
      </c>
      <c r="E367" s="6" t="s">
        <v>2</v>
      </c>
      <c r="F367" s="6" t="s">
        <v>6</v>
      </c>
    </row>
    <row r="368" spans="1:6" ht="18">
      <c r="A368" s="4"/>
      <c r="B368" s="4"/>
      <c r="C368" s="1"/>
      <c r="D368" s="1"/>
      <c r="E368" s="1"/>
      <c r="F368" s="1"/>
    </row>
    <row r="369" spans="1:6" ht="15">
      <c r="A369" s="5" t="s">
        <v>7</v>
      </c>
      <c r="B369" s="1">
        <v>0.5</v>
      </c>
      <c r="C369" s="1">
        <v>0.5</v>
      </c>
      <c r="D369" s="1">
        <v>20000</v>
      </c>
      <c r="E369" s="1"/>
      <c r="F369" s="1"/>
    </row>
    <row r="370" spans="1:6" ht="15">
      <c r="A370" s="5" t="s">
        <v>4</v>
      </c>
      <c r="C370" s="1"/>
      <c r="D370" s="1"/>
      <c r="E370" s="1"/>
      <c r="F370" s="1"/>
    </row>
    <row r="371" spans="1:6" ht="15">
      <c r="A371" s="5" t="s">
        <v>8</v>
      </c>
      <c r="B371" s="5"/>
      <c r="C371" s="1"/>
      <c r="D371" s="1"/>
      <c r="E371" s="1"/>
      <c r="F371" s="1"/>
    </row>
    <row r="372" spans="1:6" ht="15">
      <c r="A372" s="5" t="s">
        <v>9</v>
      </c>
      <c r="B372" s="5"/>
      <c r="C372" s="1"/>
      <c r="D372" s="1"/>
      <c r="E372" s="1"/>
      <c r="F372" s="1"/>
    </row>
    <row r="373" spans="1:6" ht="60">
      <c r="A373" s="7" t="s">
        <v>11</v>
      </c>
      <c r="B373" s="7"/>
      <c r="C373" s="1"/>
      <c r="D373" s="1"/>
      <c r="E373" s="1"/>
      <c r="F373" s="1"/>
    </row>
    <row r="374" spans="1:6" ht="15">
      <c r="A374" s="5" t="s">
        <v>10</v>
      </c>
      <c r="B374" s="5"/>
      <c r="C374" s="1"/>
      <c r="D374" s="1"/>
      <c r="E374" s="1"/>
      <c r="F374" s="1"/>
    </row>
    <row r="375" spans="1:6" ht="15">
      <c r="A375" s="5" t="s">
        <v>5</v>
      </c>
      <c r="B375" s="5"/>
      <c r="C375" s="1"/>
      <c r="D375" s="1"/>
      <c r="E375" s="1"/>
      <c r="F375" s="1"/>
    </row>
    <row r="376" spans="1:6" ht="12.75">
      <c r="A376" s="1"/>
      <c r="B376" s="1"/>
      <c r="C376" s="1"/>
      <c r="D376" s="1"/>
      <c r="E376" s="1"/>
      <c r="F376" s="1"/>
    </row>
    <row r="377" spans="1:6" ht="12.75">
      <c r="A377" s="1" t="s">
        <v>1</v>
      </c>
      <c r="B377" s="1"/>
      <c r="C377" s="13">
        <v>0.5</v>
      </c>
      <c r="D377" s="3">
        <v>20000</v>
      </c>
      <c r="E377" s="3">
        <v>0</v>
      </c>
      <c r="F377" s="3">
        <v>0</v>
      </c>
    </row>
    <row r="378" spans="1:6" ht="12.75">
      <c r="A378" s="10"/>
      <c r="B378" s="10"/>
      <c r="C378" s="11"/>
      <c r="D378" s="11"/>
      <c r="E378" s="11"/>
      <c r="F378" s="11"/>
    </row>
    <row r="379" spans="1:6" ht="12.75">
      <c r="A379" s="10"/>
      <c r="B379" s="10"/>
      <c r="C379" s="11"/>
      <c r="D379" s="11"/>
      <c r="E379" s="11"/>
      <c r="F379" s="11"/>
    </row>
    <row r="380" spans="1:6" ht="12.75">
      <c r="A380" s="10"/>
      <c r="B380" s="10"/>
      <c r="C380" s="11"/>
      <c r="D380" s="11"/>
      <c r="E380" s="11"/>
      <c r="F380" s="11"/>
    </row>
    <row r="381" spans="1:6" ht="12.75">
      <c r="A381" s="10"/>
      <c r="B381" s="10"/>
      <c r="C381" s="11"/>
      <c r="D381" s="11"/>
      <c r="E381" s="11"/>
      <c r="F381" s="11"/>
    </row>
    <row r="382" spans="1:6" ht="12.75">
      <c r="A382" s="10"/>
      <c r="B382" s="10"/>
      <c r="C382" s="11"/>
      <c r="D382" s="11"/>
      <c r="E382" s="11"/>
      <c r="F382" s="11"/>
    </row>
    <row r="383" spans="1:6" ht="12.75">
      <c r="A383" s="10"/>
      <c r="B383" s="10"/>
      <c r="C383" s="11"/>
      <c r="D383" s="11"/>
      <c r="E383" s="11"/>
      <c r="F383" s="11"/>
    </row>
    <row r="384" spans="1:2" ht="18">
      <c r="A384" s="8" t="s">
        <v>92</v>
      </c>
      <c r="B384" s="8"/>
    </row>
    <row r="385" spans="1:2" ht="25.5" customHeight="1">
      <c r="A385" s="8" t="s">
        <v>12</v>
      </c>
      <c r="B385" s="8"/>
    </row>
    <row r="386" spans="1:6" ht="12.75">
      <c r="A386" s="2"/>
      <c r="B386" s="2"/>
      <c r="C386" s="66">
        <v>2011</v>
      </c>
      <c r="D386" s="66"/>
      <c r="E386" s="66"/>
      <c r="F386" s="66"/>
    </row>
    <row r="387" spans="1:6" ht="15.75">
      <c r="A387" s="1"/>
      <c r="B387" s="84" t="s">
        <v>89</v>
      </c>
      <c r="C387" s="70" t="s">
        <v>3</v>
      </c>
      <c r="D387" s="70"/>
      <c r="E387" s="71" t="s">
        <v>0</v>
      </c>
      <c r="F387" s="71"/>
    </row>
    <row r="388" spans="1:6" ht="33" customHeight="1">
      <c r="A388" s="1"/>
      <c r="B388" s="85"/>
      <c r="C388" s="6" t="s">
        <v>2</v>
      </c>
      <c r="D388" s="6" t="s">
        <v>6</v>
      </c>
      <c r="E388" s="6" t="s">
        <v>2</v>
      </c>
      <c r="F388" s="6" t="s">
        <v>6</v>
      </c>
    </row>
    <row r="389" spans="1:6" ht="18">
      <c r="A389" s="4"/>
      <c r="B389" s="4"/>
      <c r="C389" s="1"/>
      <c r="D389" s="1"/>
      <c r="E389" s="1"/>
      <c r="F389" s="1"/>
    </row>
    <row r="390" spans="1:6" ht="15">
      <c r="A390" s="5" t="s">
        <v>7</v>
      </c>
      <c r="B390" s="5"/>
      <c r="C390" s="1">
        <v>0</v>
      </c>
      <c r="D390" s="1"/>
      <c r="E390" s="1"/>
      <c r="F390" s="1"/>
    </row>
    <row r="391" spans="1:6" ht="15">
      <c r="A391" s="5" t="s">
        <v>4</v>
      </c>
      <c r="B391" s="5"/>
      <c r="C391" s="1">
        <v>-4</v>
      </c>
      <c r="D391" s="1">
        <v>-160200</v>
      </c>
      <c r="E391" s="1"/>
      <c r="F391" s="1"/>
    </row>
    <row r="392" spans="1:6" ht="15">
      <c r="A392" s="5" t="s">
        <v>8</v>
      </c>
      <c r="B392" s="5"/>
      <c r="C392" s="1">
        <v>1</v>
      </c>
      <c r="D392" s="1">
        <v>25300</v>
      </c>
      <c r="E392" s="1"/>
      <c r="F392" s="1"/>
    </row>
    <row r="393" spans="1:6" ht="15">
      <c r="A393" s="5" t="s">
        <v>9</v>
      </c>
      <c r="B393" s="5"/>
      <c r="C393" s="1">
        <v>-2</v>
      </c>
      <c r="D393" s="1">
        <v>-64000</v>
      </c>
      <c r="E393" s="1"/>
      <c r="F393" s="1"/>
    </row>
    <row r="394" spans="1:6" ht="60">
      <c r="A394" s="7" t="s">
        <v>11</v>
      </c>
      <c r="B394" s="7"/>
      <c r="C394" s="1"/>
      <c r="D394" s="1"/>
      <c r="E394" s="1"/>
      <c r="F394" s="1"/>
    </row>
    <row r="395" spans="1:6" ht="15">
      <c r="A395" s="5" t="s">
        <v>10</v>
      </c>
      <c r="B395" s="5"/>
      <c r="C395" s="1"/>
      <c r="D395" s="1"/>
      <c r="E395" s="1"/>
      <c r="F395" s="1"/>
    </row>
    <row r="396" spans="1:6" ht="15">
      <c r="A396" s="5" t="s">
        <v>5</v>
      </c>
      <c r="B396" s="5"/>
      <c r="C396" s="1"/>
      <c r="D396" s="1"/>
      <c r="E396" s="1"/>
      <c r="F396" s="1"/>
    </row>
    <row r="397" spans="1:6" ht="12.75">
      <c r="A397" s="1"/>
      <c r="B397" s="1"/>
      <c r="C397" s="1"/>
      <c r="D397" s="1"/>
      <c r="E397" s="1"/>
      <c r="F397" s="1"/>
    </row>
    <row r="398" spans="1:6" ht="12.75">
      <c r="A398" s="1" t="s">
        <v>1</v>
      </c>
      <c r="B398" s="1"/>
      <c r="C398" s="3">
        <f>SUM(C390:C397)</f>
        <v>-5</v>
      </c>
      <c r="D398" s="3">
        <f>SUM(D390:D397)</f>
        <v>-198900</v>
      </c>
      <c r="E398" s="3">
        <f>SUM(E390:E397)</f>
        <v>0</v>
      </c>
      <c r="F398" s="3">
        <f>SUM(F390:F397)</f>
        <v>0</v>
      </c>
    </row>
    <row r="399" spans="1:6" ht="12.75">
      <c r="A399" s="10" t="s">
        <v>93</v>
      </c>
      <c r="B399" s="10"/>
      <c r="C399" s="11"/>
      <c r="D399" s="11"/>
      <c r="E399" s="11"/>
      <c r="F399" s="11"/>
    </row>
    <row r="400" spans="1:6" ht="12.75">
      <c r="A400" s="10"/>
      <c r="B400" s="10"/>
      <c r="C400" s="11"/>
      <c r="D400" s="11"/>
      <c r="E400" s="11"/>
      <c r="F400" s="11"/>
    </row>
    <row r="401" spans="1:2" ht="25.5" customHeight="1">
      <c r="A401" s="8" t="s">
        <v>37</v>
      </c>
      <c r="B401" s="8"/>
    </row>
    <row r="402" spans="1:2" ht="18">
      <c r="A402" s="8" t="s">
        <v>12</v>
      </c>
      <c r="B402" s="8"/>
    </row>
    <row r="403" spans="1:6" ht="12.75">
      <c r="A403" s="2"/>
      <c r="B403" s="2"/>
      <c r="C403" s="66">
        <v>2011</v>
      </c>
      <c r="D403" s="66"/>
      <c r="E403" s="66"/>
      <c r="F403" s="66"/>
    </row>
    <row r="404" spans="1:6" ht="15.75">
      <c r="A404" s="1"/>
      <c r="B404" s="84" t="s">
        <v>89</v>
      </c>
      <c r="C404" s="74" t="s">
        <v>3</v>
      </c>
      <c r="D404" s="75"/>
      <c r="E404" s="76" t="s">
        <v>0</v>
      </c>
      <c r="F404" s="77"/>
    </row>
    <row r="405" spans="1:6" ht="30.75" customHeight="1">
      <c r="A405" s="1"/>
      <c r="B405" s="85"/>
      <c r="C405" s="6" t="s">
        <v>2</v>
      </c>
      <c r="D405" s="6" t="s">
        <v>6</v>
      </c>
      <c r="E405" s="6" t="s">
        <v>2</v>
      </c>
      <c r="F405" s="6" t="s">
        <v>6</v>
      </c>
    </row>
    <row r="406" spans="1:6" ht="18">
      <c r="A406" s="4"/>
      <c r="B406" s="4"/>
      <c r="C406" s="1"/>
      <c r="D406" s="1"/>
      <c r="E406" s="1"/>
      <c r="F406" s="1"/>
    </row>
    <row r="407" spans="1:6" ht="15">
      <c r="A407" s="5" t="s">
        <v>7</v>
      </c>
      <c r="B407" s="1">
        <v>6</v>
      </c>
      <c r="C407" s="1">
        <v>6</v>
      </c>
      <c r="D407" s="1">
        <v>253000</v>
      </c>
      <c r="E407" s="1"/>
      <c r="F407" s="1"/>
    </row>
    <row r="408" spans="1:6" ht="15">
      <c r="A408" s="5" t="s">
        <v>4</v>
      </c>
      <c r="B408" s="5"/>
      <c r="C408" s="1"/>
      <c r="D408" s="1"/>
      <c r="E408" s="1"/>
      <c r="F408" s="1"/>
    </row>
    <row r="409" spans="1:6" ht="15">
      <c r="A409" s="5" t="s">
        <v>8</v>
      </c>
      <c r="B409" s="5"/>
      <c r="C409" s="1"/>
      <c r="D409" s="1"/>
      <c r="E409" s="1"/>
      <c r="F409" s="1"/>
    </row>
    <row r="410" spans="1:6" ht="15">
      <c r="A410" s="5" t="s">
        <v>9</v>
      </c>
      <c r="B410" s="5"/>
      <c r="C410" s="1">
        <v>-1</v>
      </c>
      <c r="D410" s="1">
        <v>-36162</v>
      </c>
      <c r="E410" s="1"/>
      <c r="F410" s="1"/>
    </row>
    <row r="411" spans="1:9" ht="60">
      <c r="A411" s="7" t="s">
        <v>11</v>
      </c>
      <c r="B411" s="7"/>
      <c r="C411" s="1"/>
      <c r="D411" s="1"/>
      <c r="E411" s="1"/>
      <c r="F411" s="1"/>
      <c r="I411" s="15"/>
    </row>
    <row r="412" spans="1:9" s="15" customFormat="1" ht="15">
      <c r="A412" s="5" t="s">
        <v>10</v>
      </c>
      <c r="B412" s="5"/>
      <c r="C412" s="1"/>
      <c r="D412" s="1"/>
      <c r="E412" s="1"/>
      <c r="F412" s="1"/>
      <c r="I412"/>
    </row>
    <row r="413" spans="1:6" ht="15">
      <c r="A413" s="5" t="s">
        <v>5</v>
      </c>
      <c r="B413" s="5"/>
      <c r="C413" s="1"/>
      <c r="D413" s="1"/>
      <c r="E413" s="1"/>
      <c r="F413" s="1"/>
    </row>
    <row r="414" spans="1:6" ht="12.75">
      <c r="A414" s="1"/>
      <c r="B414" s="1"/>
      <c r="C414" s="1"/>
      <c r="D414" s="1"/>
      <c r="E414" s="1"/>
      <c r="F414" s="1"/>
    </row>
    <row r="415" spans="1:6" ht="12.75">
      <c r="A415" s="1" t="s">
        <v>1</v>
      </c>
      <c r="B415" s="1"/>
      <c r="C415" s="3">
        <f>SUM(C407:C414)</f>
        <v>5</v>
      </c>
      <c r="D415" s="3">
        <f>SUM(D407:D414)</f>
        <v>216838</v>
      </c>
      <c r="E415" s="3">
        <v>0</v>
      </c>
      <c r="F415" s="3">
        <v>0</v>
      </c>
    </row>
    <row r="417" spans="1:2" ht="27.75" customHeight="1">
      <c r="A417" s="8" t="s">
        <v>38</v>
      </c>
      <c r="B417" s="8"/>
    </row>
    <row r="418" spans="1:2" ht="18">
      <c r="A418" s="8" t="s">
        <v>12</v>
      </c>
      <c r="B418" s="8"/>
    </row>
    <row r="419" spans="1:6" ht="18">
      <c r="A419" s="17"/>
      <c r="B419" s="17"/>
      <c r="C419" s="15"/>
      <c r="D419" s="16"/>
      <c r="E419" s="15"/>
      <c r="F419" s="15"/>
    </row>
    <row r="420" spans="1:6" ht="12.75">
      <c r="A420" s="18"/>
      <c r="B420" s="18"/>
      <c r="C420" s="78">
        <v>2011</v>
      </c>
      <c r="D420" s="78"/>
      <c r="E420" s="78"/>
      <c r="F420" s="78"/>
    </row>
    <row r="421" spans="1:6" ht="15.75">
      <c r="A421" s="19"/>
      <c r="B421" s="84" t="s">
        <v>89</v>
      </c>
      <c r="C421" s="70" t="s">
        <v>3</v>
      </c>
      <c r="D421" s="70"/>
      <c r="E421" s="70" t="s">
        <v>0</v>
      </c>
      <c r="F421" s="70"/>
    </row>
    <row r="422" spans="1:6" ht="28.5" customHeight="1">
      <c r="A422" s="19"/>
      <c r="B422" s="85"/>
      <c r="C422" s="20" t="s">
        <v>2</v>
      </c>
      <c r="D422" s="21" t="s">
        <v>6</v>
      </c>
      <c r="E422" s="20" t="s">
        <v>2</v>
      </c>
      <c r="F422" s="20" t="s">
        <v>6</v>
      </c>
    </row>
    <row r="423" spans="1:6" ht="18">
      <c r="A423" s="22"/>
      <c r="B423" s="22"/>
      <c r="C423" s="19"/>
      <c r="D423" s="23"/>
      <c r="E423" s="19"/>
      <c r="F423" s="19"/>
    </row>
    <row r="424" spans="1:6" ht="15">
      <c r="A424" s="24" t="s">
        <v>7</v>
      </c>
      <c r="B424" s="19">
        <v>37</v>
      </c>
      <c r="C424" s="19">
        <v>37</v>
      </c>
      <c r="D424" s="23">
        <v>1642000</v>
      </c>
      <c r="E424" s="19"/>
      <c r="F424" s="19"/>
    </row>
    <row r="425" spans="1:6" ht="15">
      <c r="A425" s="24" t="s">
        <v>4</v>
      </c>
      <c r="B425" s="24"/>
      <c r="C425" s="19"/>
      <c r="D425" s="23"/>
      <c r="E425" s="19"/>
      <c r="F425" s="19"/>
    </row>
    <row r="426" spans="1:6" ht="15">
      <c r="A426" s="24" t="s">
        <v>8</v>
      </c>
      <c r="B426" s="24"/>
      <c r="C426" s="19"/>
      <c r="D426" s="23"/>
      <c r="E426" s="19"/>
      <c r="F426" s="19"/>
    </row>
    <row r="427" spans="1:6" ht="15">
      <c r="A427" s="24" t="s">
        <v>9</v>
      </c>
      <c r="B427" s="24"/>
      <c r="C427" s="19"/>
      <c r="D427" s="23"/>
      <c r="E427" s="19"/>
      <c r="F427" s="19"/>
    </row>
    <row r="428" spans="1:6" ht="60">
      <c r="A428" s="25" t="s">
        <v>11</v>
      </c>
      <c r="B428" s="25"/>
      <c r="C428" s="19"/>
      <c r="D428" s="23"/>
      <c r="E428" s="19"/>
      <c r="F428" s="19"/>
    </row>
    <row r="429" spans="1:6" ht="15">
      <c r="A429" s="24" t="s">
        <v>10</v>
      </c>
      <c r="B429" s="24"/>
      <c r="C429" s="19"/>
      <c r="D429" s="23"/>
      <c r="E429" s="19"/>
      <c r="F429" s="19"/>
    </row>
    <row r="430" spans="1:6" ht="15">
      <c r="A430" s="24" t="s">
        <v>5</v>
      </c>
      <c r="B430" s="24"/>
      <c r="C430" s="19"/>
      <c r="D430" s="23"/>
      <c r="E430" s="19"/>
      <c r="F430" s="19"/>
    </row>
    <row r="431" spans="1:6" ht="12.75">
      <c r="A431" s="19"/>
      <c r="B431" s="19"/>
      <c r="C431" s="19"/>
      <c r="D431" s="23"/>
      <c r="E431" s="19"/>
      <c r="F431" s="19"/>
    </row>
    <row r="432" spans="1:6" ht="12.75">
      <c r="A432" s="19" t="s">
        <v>1</v>
      </c>
      <c r="B432" s="19"/>
      <c r="C432" s="26">
        <f>SUM(C424:C431)</f>
        <v>37</v>
      </c>
      <c r="D432" s="23">
        <f>SUM(D424:D431)</f>
        <v>1642000</v>
      </c>
      <c r="E432" s="26">
        <v>0</v>
      </c>
      <c r="F432" s="26">
        <v>0</v>
      </c>
    </row>
    <row r="433" spans="1:6" ht="22.5" customHeight="1">
      <c r="A433" s="15" t="s">
        <v>101</v>
      </c>
      <c r="B433" s="15"/>
      <c r="C433" s="15"/>
      <c r="D433" s="15"/>
      <c r="E433" s="15"/>
      <c r="F433" s="15"/>
    </row>
    <row r="434" spans="1:6" ht="14.25" customHeight="1">
      <c r="A434" s="15" t="s">
        <v>102</v>
      </c>
      <c r="B434" s="15"/>
      <c r="C434" s="15"/>
      <c r="D434" s="15"/>
      <c r="E434" s="15"/>
      <c r="F434" s="15"/>
    </row>
    <row r="435" spans="1:6" ht="14.25" customHeight="1">
      <c r="A435" s="15"/>
      <c r="B435" s="15"/>
      <c r="C435" s="15"/>
      <c r="D435" s="15"/>
      <c r="E435" s="15"/>
      <c r="F435" s="15"/>
    </row>
    <row r="436" spans="1:6" ht="14.25" customHeight="1">
      <c r="A436" s="15"/>
      <c r="B436" s="15"/>
      <c r="C436" s="15"/>
      <c r="D436" s="15"/>
      <c r="E436" s="15"/>
      <c r="F436" s="15"/>
    </row>
    <row r="437" spans="1:6" ht="14.25" customHeight="1">
      <c r="A437" s="15"/>
      <c r="B437" s="15"/>
      <c r="C437" s="15"/>
      <c r="D437" s="15"/>
      <c r="E437" s="15"/>
      <c r="F437" s="15"/>
    </row>
    <row r="438" spans="1:2" ht="18">
      <c r="A438" s="8" t="s">
        <v>31</v>
      </c>
      <c r="B438" s="8"/>
    </row>
    <row r="439" spans="1:2" ht="27.75" customHeight="1">
      <c r="A439" s="8" t="s">
        <v>12</v>
      </c>
      <c r="B439" s="8"/>
    </row>
    <row r="440" spans="1:6" ht="12.75">
      <c r="A440" s="2"/>
      <c r="B440" s="2"/>
      <c r="C440" s="66">
        <v>2011</v>
      </c>
      <c r="D440" s="66"/>
      <c r="E440" s="66"/>
      <c r="F440" s="66"/>
    </row>
    <row r="441" spans="1:6" ht="15.75">
      <c r="A441" s="1"/>
      <c r="B441" s="84" t="s">
        <v>89</v>
      </c>
      <c r="C441" s="70" t="s">
        <v>3</v>
      </c>
      <c r="D441" s="70"/>
      <c r="E441" s="71" t="s">
        <v>0</v>
      </c>
      <c r="F441" s="71"/>
    </row>
    <row r="442" spans="1:6" ht="33.75" customHeight="1">
      <c r="A442" s="1"/>
      <c r="B442" s="85"/>
      <c r="C442" s="6" t="s">
        <v>2</v>
      </c>
      <c r="D442" s="6" t="s">
        <v>6</v>
      </c>
      <c r="E442" s="6" t="s">
        <v>2</v>
      </c>
      <c r="F442" s="6" t="s">
        <v>6</v>
      </c>
    </row>
    <row r="443" spans="1:6" ht="18">
      <c r="A443" s="4"/>
      <c r="B443" s="4"/>
      <c r="C443" s="1"/>
      <c r="D443" s="1"/>
      <c r="E443" s="1"/>
      <c r="F443" s="1"/>
    </row>
    <row r="444" spans="1:6" ht="15">
      <c r="A444" s="5" t="s">
        <v>7</v>
      </c>
      <c r="B444" s="5"/>
      <c r="C444" s="1"/>
      <c r="D444" s="1"/>
      <c r="E444" s="1"/>
      <c r="F444" s="1"/>
    </row>
    <row r="445" spans="1:6" ht="15">
      <c r="A445" s="5" t="s">
        <v>4</v>
      </c>
      <c r="B445" s="5"/>
      <c r="C445" s="1"/>
      <c r="D445" s="1"/>
      <c r="E445" s="1"/>
      <c r="F445" s="1"/>
    </row>
    <row r="446" spans="1:6" ht="15">
      <c r="A446" s="5" t="s">
        <v>8</v>
      </c>
      <c r="B446" s="5"/>
      <c r="C446" s="1"/>
      <c r="D446" s="1"/>
      <c r="E446" s="1"/>
      <c r="F446" s="1"/>
    </row>
    <row r="447" spans="1:6" ht="15">
      <c r="A447" s="5" t="s">
        <v>9</v>
      </c>
      <c r="B447" s="5"/>
      <c r="C447" s="1"/>
      <c r="D447" s="1"/>
      <c r="E447" s="1"/>
      <c r="F447" s="1"/>
    </row>
    <row r="448" spans="1:6" ht="60">
      <c r="A448" s="7" t="s">
        <v>11</v>
      </c>
      <c r="B448" s="7"/>
      <c r="C448" s="1">
        <v>-30</v>
      </c>
      <c r="D448" s="12">
        <v>-1750000</v>
      </c>
      <c r="E448" s="1"/>
      <c r="F448" s="1"/>
    </row>
    <row r="449" spans="1:6" ht="15">
      <c r="A449" s="5" t="s">
        <v>10</v>
      </c>
      <c r="B449" s="5"/>
      <c r="C449" s="1"/>
      <c r="D449" s="1"/>
      <c r="E449" s="1"/>
      <c r="F449" s="1"/>
    </row>
    <row r="450" spans="1:6" ht="15">
      <c r="A450" s="5" t="s">
        <v>5</v>
      </c>
      <c r="B450" s="5"/>
      <c r="C450" s="1"/>
      <c r="D450" s="1"/>
      <c r="E450" s="1"/>
      <c r="F450" s="1"/>
    </row>
    <row r="451" spans="1:6" ht="12.75">
      <c r="A451" s="1"/>
      <c r="B451" s="1"/>
      <c r="C451" s="1"/>
      <c r="D451" s="1"/>
      <c r="E451" s="1"/>
      <c r="F451" s="1"/>
    </row>
    <row r="452" spans="1:6" ht="12.75">
      <c r="A452" s="1" t="s">
        <v>22</v>
      </c>
      <c r="B452" s="1"/>
      <c r="C452" s="3">
        <v>-30</v>
      </c>
      <c r="D452" s="3">
        <v>-1750000</v>
      </c>
      <c r="E452" s="3">
        <v>0</v>
      </c>
      <c r="F452" s="3">
        <v>0</v>
      </c>
    </row>
    <row r="454" spans="1:2" ht="18">
      <c r="A454" s="8" t="s">
        <v>29</v>
      </c>
      <c r="B454" s="8"/>
    </row>
    <row r="455" spans="1:2" ht="18">
      <c r="A455" s="8" t="s">
        <v>12</v>
      </c>
      <c r="B455" s="8"/>
    </row>
    <row r="456" spans="1:6" ht="12.75">
      <c r="A456" s="2"/>
      <c r="B456" s="2"/>
      <c r="C456" s="66">
        <v>2011</v>
      </c>
      <c r="D456" s="66"/>
      <c r="E456" s="66"/>
      <c r="F456" s="66"/>
    </row>
    <row r="457" spans="1:6" ht="15.75">
      <c r="A457" s="1"/>
      <c r="B457" s="84" t="s">
        <v>89</v>
      </c>
      <c r="C457" s="70" t="s">
        <v>3</v>
      </c>
      <c r="D457" s="70"/>
      <c r="E457" s="71" t="s">
        <v>0</v>
      </c>
      <c r="F457" s="71"/>
    </row>
    <row r="458" spans="1:6" ht="26.25" customHeight="1">
      <c r="A458" s="1"/>
      <c r="B458" s="85"/>
      <c r="C458" s="6" t="s">
        <v>2</v>
      </c>
      <c r="D458" s="6" t="s">
        <v>6</v>
      </c>
      <c r="E458" s="6" t="s">
        <v>2</v>
      </c>
      <c r="F458" s="6" t="s">
        <v>6</v>
      </c>
    </row>
    <row r="459" spans="1:6" ht="18">
      <c r="A459" s="4"/>
      <c r="B459" s="4"/>
      <c r="C459" s="1"/>
      <c r="D459" s="1"/>
      <c r="E459" s="1"/>
      <c r="F459" s="1"/>
    </row>
    <row r="460" spans="1:6" ht="15">
      <c r="A460" s="5" t="s">
        <v>7</v>
      </c>
      <c r="B460" s="5"/>
      <c r="C460" s="1"/>
      <c r="D460" s="1"/>
      <c r="E460" s="1"/>
      <c r="F460" s="1"/>
    </row>
    <row r="461" spans="1:6" ht="15">
      <c r="A461" s="5" t="s">
        <v>4</v>
      </c>
      <c r="B461" s="5"/>
      <c r="C461" s="1"/>
      <c r="D461" s="1"/>
      <c r="E461" s="1"/>
      <c r="F461" s="1"/>
    </row>
    <row r="462" spans="1:6" ht="15">
      <c r="A462" s="5" t="s">
        <v>8</v>
      </c>
      <c r="B462" s="5"/>
      <c r="C462" s="1"/>
      <c r="D462" s="1"/>
      <c r="E462" s="1"/>
      <c r="F462" s="1"/>
    </row>
    <row r="463" spans="1:6" ht="15">
      <c r="A463" s="5" t="s">
        <v>9</v>
      </c>
      <c r="B463" s="5"/>
      <c r="C463" s="1"/>
      <c r="D463" s="1"/>
      <c r="E463" s="1"/>
      <c r="F463" s="1"/>
    </row>
    <row r="464" spans="1:6" ht="60">
      <c r="A464" s="7" t="s">
        <v>11</v>
      </c>
      <c r="B464" s="7"/>
      <c r="C464" s="1"/>
      <c r="D464" s="1"/>
      <c r="E464" s="1"/>
      <c r="F464" s="1"/>
    </row>
    <row r="465" spans="1:6" ht="15">
      <c r="A465" s="5" t="s">
        <v>10</v>
      </c>
      <c r="B465" s="5"/>
      <c r="C465" s="1"/>
      <c r="D465" s="1"/>
      <c r="E465" s="1"/>
      <c r="F465" s="1"/>
    </row>
    <row r="466" spans="1:6" ht="15">
      <c r="A466" s="5" t="s">
        <v>5</v>
      </c>
      <c r="B466" s="5"/>
      <c r="C466" s="1"/>
      <c r="D466" s="1"/>
      <c r="E466" s="1"/>
      <c r="F466" s="1"/>
    </row>
    <row r="467" spans="1:6" ht="12.75">
      <c r="A467" s="1"/>
      <c r="B467" s="1"/>
      <c r="C467" s="1"/>
      <c r="D467" s="1"/>
      <c r="E467" s="1"/>
      <c r="F467" s="1"/>
    </row>
    <row r="468" spans="1:6" ht="12.75">
      <c r="A468" s="1" t="s">
        <v>1</v>
      </c>
      <c r="B468" s="1"/>
      <c r="C468" s="3">
        <v>0</v>
      </c>
      <c r="D468" s="3">
        <v>0</v>
      </c>
      <c r="E468" s="3">
        <v>0</v>
      </c>
      <c r="F468" s="3">
        <v>0</v>
      </c>
    </row>
    <row r="470" spans="1:2" ht="12.75">
      <c r="A470" s="14" t="s">
        <v>28</v>
      </c>
      <c r="B470" s="14"/>
    </row>
    <row r="471" spans="1:2" ht="12.75">
      <c r="A471" s="14"/>
      <c r="B471" s="14"/>
    </row>
    <row r="472" spans="1:2" ht="18">
      <c r="A472" s="8" t="s">
        <v>26</v>
      </c>
      <c r="B472" s="8"/>
    </row>
    <row r="473" spans="1:2" ht="18">
      <c r="A473" s="8" t="s">
        <v>12</v>
      </c>
      <c r="B473" s="8"/>
    </row>
    <row r="474" spans="1:6" ht="15.75" customHeight="1">
      <c r="A474" s="2"/>
      <c r="B474" s="2"/>
      <c r="C474" s="66">
        <v>2011</v>
      </c>
      <c r="D474" s="66"/>
      <c r="E474" s="66"/>
      <c r="F474" s="66"/>
    </row>
    <row r="475" spans="1:6" ht="27.75" customHeight="1">
      <c r="A475" s="1"/>
      <c r="B475" s="84" t="s">
        <v>89</v>
      </c>
      <c r="C475" s="70" t="s">
        <v>3</v>
      </c>
      <c r="D475" s="70"/>
      <c r="E475" s="71" t="s">
        <v>0</v>
      </c>
      <c r="F475" s="71"/>
    </row>
    <row r="476" spans="1:6" ht="15.75">
      <c r="A476" s="1"/>
      <c r="B476" s="85"/>
      <c r="C476" s="6" t="s">
        <v>2</v>
      </c>
      <c r="D476" s="6" t="s">
        <v>6</v>
      </c>
      <c r="E476" s="6" t="s">
        <v>2</v>
      </c>
      <c r="F476" s="6" t="s">
        <v>6</v>
      </c>
    </row>
    <row r="477" spans="1:6" ht="18">
      <c r="A477" s="4"/>
      <c r="B477" s="4"/>
      <c r="C477" s="1"/>
      <c r="D477" s="1"/>
      <c r="E477" s="1"/>
      <c r="F477" s="1"/>
    </row>
    <row r="478" spans="1:6" ht="15">
      <c r="A478" s="5" t="s">
        <v>7</v>
      </c>
      <c r="B478" s="5"/>
      <c r="C478" s="1"/>
      <c r="D478" s="1"/>
      <c r="E478" s="1"/>
      <c r="F478" s="1"/>
    </row>
    <row r="479" spans="1:6" ht="15">
      <c r="A479" s="5" t="s">
        <v>4</v>
      </c>
      <c r="B479" s="5"/>
      <c r="C479" s="1"/>
      <c r="D479" s="1"/>
      <c r="E479" s="1"/>
      <c r="F479" s="1"/>
    </row>
    <row r="480" spans="1:6" ht="15">
      <c r="A480" s="5" t="s">
        <v>27</v>
      </c>
      <c r="B480" s="5"/>
      <c r="C480" s="1">
        <v>19.2</v>
      </c>
      <c r="D480" s="1">
        <v>510800</v>
      </c>
      <c r="E480" s="1"/>
      <c r="F480" s="1"/>
    </row>
    <row r="481" spans="1:6" ht="15">
      <c r="A481" s="5" t="s">
        <v>9</v>
      </c>
      <c r="B481" s="5"/>
      <c r="C481" s="1"/>
      <c r="D481" s="1"/>
      <c r="E481" s="1"/>
      <c r="F481" s="1"/>
    </row>
    <row r="482" spans="1:6" ht="60">
      <c r="A482" s="7" t="s">
        <v>11</v>
      </c>
      <c r="B482" s="7"/>
      <c r="C482" s="1"/>
      <c r="D482" s="1"/>
      <c r="E482" s="1"/>
      <c r="F482" s="1"/>
    </row>
    <row r="483" spans="1:6" ht="15">
      <c r="A483" s="5" t="s">
        <v>10</v>
      </c>
      <c r="B483" s="5"/>
      <c r="C483" s="1"/>
      <c r="D483" s="1"/>
      <c r="E483" s="1"/>
      <c r="F483" s="1"/>
    </row>
    <row r="484" spans="1:6" ht="15">
      <c r="A484" s="5" t="s">
        <v>5</v>
      </c>
      <c r="B484" s="5"/>
      <c r="C484" s="1"/>
      <c r="D484" s="1"/>
      <c r="E484" s="1"/>
      <c r="F484" s="1"/>
    </row>
    <row r="485" spans="1:6" ht="12.75">
      <c r="A485" s="1"/>
      <c r="B485" s="1"/>
      <c r="C485" s="1"/>
      <c r="D485" s="1"/>
      <c r="E485" s="1"/>
      <c r="F485" s="1"/>
    </row>
    <row r="486" spans="1:6" ht="12.75">
      <c r="A486" s="1" t="s">
        <v>1</v>
      </c>
      <c r="B486" s="1"/>
      <c r="C486" s="13">
        <v>19.2</v>
      </c>
      <c r="D486" s="3">
        <v>510800</v>
      </c>
      <c r="E486" s="3">
        <v>0</v>
      </c>
      <c r="F486" s="3">
        <v>0</v>
      </c>
    </row>
    <row r="488" spans="1:2" ht="12" customHeight="1">
      <c r="A488" s="14"/>
      <c r="B488" s="14"/>
    </row>
    <row r="490" ht="16.5" customHeight="1"/>
    <row r="491" ht="33" customHeight="1"/>
    <row r="492" ht="33" customHeight="1"/>
    <row r="493" spans="1:2" ht="18">
      <c r="A493" s="8" t="s">
        <v>20</v>
      </c>
      <c r="B493" s="8"/>
    </row>
    <row r="494" spans="1:2" ht="18">
      <c r="A494" s="8" t="s">
        <v>12</v>
      </c>
      <c r="B494" s="8"/>
    </row>
    <row r="495" spans="1:6" ht="12.75">
      <c r="A495" s="2"/>
      <c r="B495" s="2"/>
      <c r="C495" s="66">
        <v>2011</v>
      </c>
      <c r="D495" s="66"/>
      <c r="E495" s="66"/>
      <c r="F495" s="66"/>
    </row>
    <row r="496" spans="1:6" ht="15.75">
      <c r="A496" s="1"/>
      <c r="B496" s="84" t="s">
        <v>89</v>
      </c>
      <c r="C496" s="70" t="s">
        <v>3</v>
      </c>
      <c r="D496" s="70"/>
      <c r="E496" s="71" t="s">
        <v>0</v>
      </c>
      <c r="F496" s="71"/>
    </row>
    <row r="497" spans="1:6" ht="27" customHeight="1">
      <c r="A497" s="1"/>
      <c r="B497" s="85"/>
      <c r="C497" s="6" t="s">
        <v>2</v>
      </c>
      <c r="D497" s="6" t="s">
        <v>6</v>
      </c>
      <c r="E497" s="6" t="s">
        <v>2</v>
      </c>
      <c r="F497" s="6" t="s">
        <v>6</v>
      </c>
    </row>
    <row r="498" spans="1:6" ht="18">
      <c r="A498" s="4"/>
      <c r="B498" s="4"/>
      <c r="C498" s="1"/>
      <c r="D498" s="12"/>
      <c r="E498" s="1"/>
      <c r="F498" s="1"/>
    </row>
    <row r="499" spans="1:6" ht="15">
      <c r="A499" s="5" t="s">
        <v>7</v>
      </c>
      <c r="B499" s="5">
        <v>1</v>
      </c>
      <c r="C499" s="1">
        <v>1</v>
      </c>
      <c r="D499" s="12">
        <v>50000</v>
      </c>
      <c r="E499" s="1"/>
      <c r="F499" s="1"/>
    </row>
    <row r="500" spans="1:6" ht="15">
      <c r="A500" s="5" t="s">
        <v>4</v>
      </c>
      <c r="B500" s="5"/>
      <c r="C500" s="1"/>
      <c r="D500" s="12">
        <v>1000</v>
      </c>
      <c r="E500" s="1"/>
      <c r="F500" s="1"/>
    </row>
    <row r="501" spans="1:6" ht="15">
      <c r="A501" s="5" t="s">
        <v>8</v>
      </c>
      <c r="B501" s="5"/>
      <c r="C501" s="1">
        <v>2</v>
      </c>
      <c r="D501" s="12">
        <v>79000</v>
      </c>
      <c r="E501" s="1"/>
      <c r="F501" s="1"/>
    </row>
    <row r="502" spans="1:6" ht="15">
      <c r="A502" s="5" t="s">
        <v>9</v>
      </c>
      <c r="B502" s="5"/>
      <c r="C502" s="1">
        <v>-4</v>
      </c>
      <c r="D502" s="12">
        <v>-200000</v>
      </c>
      <c r="E502" s="1"/>
      <c r="F502" s="1"/>
    </row>
    <row r="503" spans="1:6" ht="60">
      <c r="A503" s="7" t="s">
        <v>11</v>
      </c>
      <c r="B503" s="7"/>
      <c r="C503" s="1">
        <v>-30</v>
      </c>
      <c r="D503" s="12">
        <v>-1650000</v>
      </c>
      <c r="E503" s="1">
        <v>30</v>
      </c>
      <c r="F503" s="12">
        <v>1650000</v>
      </c>
    </row>
    <row r="504" spans="1:6" ht="15">
      <c r="A504" s="5" t="s">
        <v>10</v>
      </c>
      <c r="B504" s="5"/>
      <c r="C504" s="1"/>
      <c r="D504" s="12"/>
      <c r="E504" s="1"/>
      <c r="F504" s="1"/>
    </row>
    <row r="505" spans="1:6" ht="15">
      <c r="A505" s="5" t="s">
        <v>5</v>
      </c>
      <c r="B505" s="5"/>
      <c r="C505" s="1"/>
      <c r="D505" s="12"/>
      <c r="E505" s="1"/>
      <c r="F505" s="1"/>
    </row>
    <row r="506" spans="1:6" ht="12.75">
      <c r="A506" s="1"/>
      <c r="B506" s="1"/>
      <c r="C506" s="1"/>
      <c r="D506" s="12"/>
      <c r="E506" s="1"/>
      <c r="F506" s="1"/>
    </row>
    <row r="507" spans="1:6" ht="12.75">
      <c r="A507" s="1" t="s">
        <v>1</v>
      </c>
      <c r="B507" s="1"/>
      <c r="C507" s="3">
        <f>SUM(C499:C506)</f>
        <v>-31</v>
      </c>
      <c r="D507" s="12">
        <f>SUM(D499:D506)</f>
        <v>-1720000</v>
      </c>
      <c r="E507" s="12">
        <f>SUM(E499:E506)</f>
        <v>30</v>
      </c>
      <c r="F507" s="12">
        <f>SUM(F499:F506)</f>
        <v>1650000</v>
      </c>
    </row>
    <row r="510" spans="1:2" ht="18">
      <c r="A510" s="8" t="s">
        <v>21</v>
      </c>
      <c r="B510" s="8"/>
    </row>
    <row r="511" spans="1:2" ht="18">
      <c r="A511" s="8" t="s">
        <v>12</v>
      </c>
      <c r="B511" s="8"/>
    </row>
    <row r="512" spans="1:6" ht="12.75">
      <c r="A512" s="2"/>
      <c r="B512" s="2"/>
      <c r="C512" s="66">
        <v>2011</v>
      </c>
      <c r="D512" s="66"/>
      <c r="E512" s="66"/>
      <c r="F512" s="66"/>
    </row>
    <row r="513" spans="1:6" ht="15.75">
      <c r="A513" s="1"/>
      <c r="B513" s="84" t="s">
        <v>89</v>
      </c>
      <c r="C513" s="70" t="s">
        <v>3</v>
      </c>
      <c r="D513" s="70"/>
      <c r="E513" s="71" t="s">
        <v>0</v>
      </c>
      <c r="F513" s="71"/>
    </row>
    <row r="514" spans="1:6" ht="31.5" customHeight="1">
      <c r="A514" s="1"/>
      <c r="B514" s="85"/>
      <c r="C514" s="6" t="s">
        <v>2</v>
      </c>
      <c r="D514" s="6" t="s">
        <v>6</v>
      </c>
      <c r="E514" s="6" t="s">
        <v>2</v>
      </c>
      <c r="F514" s="6" t="s">
        <v>6</v>
      </c>
    </row>
    <row r="515" spans="1:6" ht="18">
      <c r="A515" s="4"/>
      <c r="B515" s="4"/>
      <c r="C515" s="1"/>
      <c r="D515" s="1"/>
      <c r="E515" s="1"/>
      <c r="F515" s="1"/>
    </row>
    <row r="516" spans="1:6" ht="15">
      <c r="A516" s="5" t="s">
        <v>7</v>
      </c>
      <c r="B516" s="5"/>
      <c r="C516" s="1"/>
      <c r="D516" s="1"/>
      <c r="E516" s="1"/>
      <c r="F516" s="1"/>
    </row>
    <row r="517" spans="1:6" ht="15">
      <c r="A517" s="5" t="s">
        <v>4</v>
      </c>
      <c r="B517" s="5"/>
      <c r="C517" s="1"/>
      <c r="D517" s="1">
        <v>6000</v>
      </c>
      <c r="E517" s="1"/>
      <c r="F517" s="1"/>
    </row>
    <row r="518" spans="1:6" ht="15">
      <c r="A518" s="5" t="s">
        <v>8</v>
      </c>
      <c r="B518" s="5"/>
      <c r="C518" s="1"/>
      <c r="D518" s="1"/>
      <c r="E518" s="1"/>
      <c r="F518" s="1"/>
    </row>
    <row r="519" spans="1:6" ht="15">
      <c r="A519" s="5" t="s">
        <v>9</v>
      </c>
      <c r="B519" s="5"/>
      <c r="C519" s="1">
        <v>-4</v>
      </c>
      <c r="D519" s="1">
        <v>-110000</v>
      </c>
      <c r="E519" s="1"/>
      <c r="F519" s="1"/>
    </row>
    <row r="520" spans="1:6" ht="60">
      <c r="A520" s="7" t="s">
        <v>11</v>
      </c>
      <c r="B520" s="7"/>
      <c r="C520" s="1"/>
      <c r="D520" s="1"/>
      <c r="E520" s="1">
        <v>-6</v>
      </c>
      <c r="F520" s="12">
        <v>-112500</v>
      </c>
    </row>
    <row r="521" spans="1:6" ht="15">
      <c r="A521" s="5" t="s">
        <v>10</v>
      </c>
      <c r="B521" s="5"/>
      <c r="C521" s="1"/>
      <c r="D521" s="1"/>
      <c r="E521" s="1"/>
      <c r="F521" s="1"/>
    </row>
    <row r="522" spans="1:6" ht="15">
      <c r="A522" s="5" t="s">
        <v>5</v>
      </c>
      <c r="B522" s="5"/>
      <c r="C522" s="1"/>
      <c r="D522" s="1"/>
      <c r="E522" s="1"/>
      <c r="F522" s="1"/>
    </row>
    <row r="523" spans="1:6" ht="12.75">
      <c r="A523" s="1"/>
      <c r="B523" s="1"/>
      <c r="C523" s="1"/>
      <c r="D523" s="1"/>
      <c r="E523" s="1"/>
      <c r="F523" s="1"/>
    </row>
    <row r="524" spans="1:7" ht="12.75">
      <c r="A524" s="1" t="s">
        <v>1</v>
      </c>
      <c r="B524" s="1"/>
      <c r="C524" s="3">
        <f>SUM(C516:C523)</f>
        <v>-4</v>
      </c>
      <c r="D524" s="3">
        <f>SUM(D516:D522)</f>
        <v>-104000</v>
      </c>
      <c r="E524" s="1">
        <v>-6</v>
      </c>
      <c r="F524" s="12">
        <v>-112500</v>
      </c>
      <c r="G524" t="s">
        <v>85</v>
      </c>
    </row>
  </sheetData>
  <mergeCells count="113">
    <mergeCell ref="B496:B497"/>
    <mergeCell ref="B26:B27"/>
    <mergeCell ref="B513:B514"/>
    <mergeCell ref="B421:B422"/>
    <mergeCell ref="B441:B442"/>
    <mergeCell ref="B457:B458"/>
    <mergeCell ref="B332:B333"/>
    <mergeCell ref="B475:B476"/>
    <mergeCell ref="B350:B351"/>
    <mergeCell ref="B366:B367"/>
    <mergeCell ref="B387:B388"/>
    <mergeCell ref="B404:B405"/>
    <mergeCell ref="B260:B261"/>
    <mergeCell ref="B280:B281"/>
    <mergeCell ref="B296:B297"/>
    <mergeCell ref="B314:B315"/>
    <mergeCell ref="B190:B191"/>
    <mergeCell ref="B206:B207"/>
    <mergeCell ref="B225:B226"/>
    <mergeCell ref="B244:B245"/>
    <mergeCell ref="E513:F513"/>
    <mergeCell ref="B9:B10"/>
    <mergeCell ref="C513:D513"/>
    <mergeCell ref="B72:B73"/>
    <mergeCell ref="B88:B89"/>
    <mergeCell ref="B104:B105"/>
    <mergeCell ref="B121:B122"/>
    <mergeCell ref="B138:B139"/>
    <mergeCell ref="B154:B155"/>
    <mergeCell ref="B174:B175"/>
    <mergeCell ref="C496:D496"/>
    <mergeCell ref="E496:F496"/>
    <mergeCell ref="C457:D457"/>
    <mergeCell ref="E457:F457"/>
    <mergeCell ref="C25:F25"/>
    <mergeCell ref="C26:D26"/>
    <mergeCell ref="E26:F26"/>
    <mergeCell ref="C495:F495"/>
    <mergeCell ref="C474:F474"/>
    <mergeCell ref="C475:D475"/>
    <mergeCell ref="E475:F475"/>
    <mergeCell ref="C440:F440"/>
    <mergeCell ref="C441:D441"/>
    <mergeCell ref="E441:F441"/>
    <mergeCell ref="C387:D387"/>
    <mergeCell ref="E387:F387"/>
    <mergeCell ref="C403:F403"/>
    <mergeCell ref="C456:F456"/>
    <mergeCell ref="C404:D404"/>
    <mergeCell ref="E404:F404"/>
    <mergeCell ref="C420:F420"/>
    <mergeCell ref="C421:D421"/>
    <mergeCell ref="E421:F421"/>
    <mergeCell ref="C365:F365"/>
    <mergeCell ref="C366:D366"/>
    <mergeCell ref="E366:F366"/>
    <mergeCell ref="C386:F386"/>
    <mergeCell ref="C332:D332"/>
    <mergeCell ref="E332:F332"/>
    <mergeCell ref="C350:D350"/>
    <mergeCell ref="E350:F350"/>
    <mergeCell ref="C313:F313"/>
    <mergeCell ref="C314:D314"/>
    <mergeCell ref="E314:F314"/>
    <mergeCell ref="C331:F331"/>
    <mergeCell ref="C225:D225"/>
    <mergeCell ref="E225:F225"/>
    <mergeCell ref="C295:F295"/>
    <mergeCell ref="C296:D296"/>
    <mergeCell ref="E296:F296"/>
    <mergeCell ref="C205:F205"/>
    <mergeCell ref="C206:D206"/>
    <mergeCell ref="E206:F206"/>
    <mergeCell ref="C224:F224"/>
    <mergeCell ref="C174:D174"/>
    <mergeCell ref="E174:F174"/>
    <mergeCell ref="C189:F189"/>
    <mergeCell ref="C190:D190"/>
    <mergeCell ref="E190:F190"/>
    <mergeCell ref="C153:F153"/>
    <mergeCell ref="C154:D154"/>
    <mergeCell ref="E154:F154"/>
    <mergeCell ref="C173:F173"/>
    <mergeCell ref="C120:F120"/>
    <mergeCell ref="C121:D121"/>
    <mergeCell ref="E121:F121"/>
    <mergeCell ref="C138:D138"/>
    <mergeCell ref="E138:F138"/>
    <mergeCell ref="C88:D88"/>
    <mergeCell ref="E88:F88"/>
    <mergeCell ref="C103:F103"/>
    <mergeCell ref="C104:D104"/>
    <mergeCell ref="E104:F104"/>
    <mergeCell ref="E260:F260"/>
    <mergeCell ref="C8:F8"/>
    <mergeCell ref="C9:D9"/>
    <mergeCell ref="E9:F9"/>
    <mergeCell ref="A23:H23"/>
    <mergeCell ref="C71:F71"/>
    <mergeCell ref="C72:D72"/>
    <mergeCell ref="E72:F72"/>
    <mergeCell ref="C244:D244"/>
    <mergeCell ref="C87:F87"/>
    <mergeCell ref="C512:F512"/>
    <mergeCell ref="C243:F243"/>
    <mergeCell ref="A238:E238"/>
    <mergeCell ref="A237:E237"/>
    <mergeCell ref="C279:F279"/>
    <mergeCell ref="C280:D280"/>
    <mergeCell ref="E280:F280"/>
    <mergeCell ref="E244:F244"/>
    <mergeCell ref="C259:F259"/>
    <mergeCell ref="C260:D260"/>
  </mergeCells>
  <printOptions/>
  <pageMargins left="0.75" right="0.75" top="1" bottom="1" header="0.4921259845" footer="0.4921259845"/>
  <pageSetup horizontalDpi="600" verticalDpi="600" orientation="portrait" paperSize="9" scale="70" r:id="rId1"/>
  <ignoredErrors>
    <ignoredError sqref="D12:D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amkujanp</dc:creator>
  <cp:keywords/>
  <dc:description/>
  <cp:lastModifiedBy>amakinen</cp:lastModifiedBy>
  <cp:lastPrinted>2010-10-12T06:15:03Z</cp:lastPrinted>
  <dcterms:created xsi:type="dcterms:W3CDTF">2009-11-16T12:22:11Z</dcterms:created>
  <dcterms:modified xsi:type="dcterms:W3CDTF">2010-10-13T12:35:57Z</dcterms:modified>
  <cp:category/>
  <cp:version/>
  <cp:contentType/>
  <cp:contentStatus/>
</cp:coreProperties>
</file>