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080"/>
  </bookViews>
  <sheets>
    <sheet name="Taul1" sheetId="1" r:id="rId1"/>
    <sheet name="Taul2" sheetId="2" r:id="rId2"/>
    <sheet name="Taul3" sheetId="3" r:id="rId3"/>
  </sheets>
  <definedNames>
    <definedName name="_xlnm.Print_Area" localSheetId="0">Taul1!$B$72:$H$76</definedName>
  </definedNames>
  <calcPr calcId="152511"/>
</workbook>
</file>

<file path=xl/calcChain.xml><?xml version="1.0" encoding="utf-8"?>
<calcChain xmlns="http://schemas.openxmlformats.org/spreadsheetml/2006/main">
  <c r="C76" i="1" l="1"/>
  <c r="D76" i="1"/>
  <c r="E76" i="1"/>
  <c r="F76" i="1"/>
  <c r="G76" i="1"/>
  <c r="H76" i="1"/>
  <c r="H70" i="1"/>
  <c r="G70" i="1"/>
  <c r="F70" i="1"/>
  <c r="E70" i="1"/>
  <c r="D70" i="1"/>
  <c r="C70" i="1"/>
  <c r="J36" i="1"/>
  <c r="K36" i="1"/>
  <c r="L36" i="1"/>
  <c r="M36" i="1"/>
  <c r="N36" i="1"/>
  <c r="H64" i="1"/>
  <c r="G64" i="1"/>
  <c r="F64" i="1"/>
  <c r="E64" i="1"/>
  <c r="D64" i="1"/>
  <c r="C64" i="1"/>
  <c r="J11" i="1"/>
  <c r="K11" i="1"/>
  <c r="L11" i="1"/>
  <c r="M11" i="1"/>
  <c r="N11" i="1"/>
  <c r="J55" i="1"/>
  <c r="J49" i="1"/>
  <c r="I56" i="1"/>
  <c r="L55" i="1"/>
  <c r="M54" i="1" s="1"/>
  <c r="N53" i="1" s="1"/>
  <c r="K55" i="1"/>
  <c r="L54" i="1" s="1"/>
  <c r="M53" i="1" s="1"/>
  <c r="M56" i="1" s="1"/>
  <c r="J54" i="1"/>
  <c r="K53" i="1"/>
  <c r="J53" i="1"/>
  <c r="F52" i="1"/>
  <c r="N55" i="1" s="1"/>
  <c r="E52" i="1"/>
  <c r="M55" i="1" s="1"/>
  <c r="N54" i="1" s="1"/>
  <c r="D52" i="1"/>
  <c r="C52" i="1"/>
  <c r="B52" i="1"/>
  <c r="K54" i="1" s="1"/>
  <c r="L53" i="1" s="1"/>
  <c r="L56" i="1" s="1"/>
  <c r="I50" i="1"/>
  <c r="N49" i="1"/>
  <c r="M49" i="1"/>
  <c r="L49" i="1"/>
  <c r="K49" i="1"/>
  <c r="K48" i="1"/>
  <c r="L47" i="1" s="1"/>
  <c r="L50" i="1" s="1"/>
  <c r="F49" i="1"/>
  <c r="E49" i="1"/>
  <c r="D49" i="1"/>
  <c r="C49" i="1"/>
  <c r="B49" i="1"/>
  <c r="N48" i="1"/>
  <c r="M48" i="1"/>
  <c r="L48" i="1"/>
  <c r="J48" i="1"/>
  <c r="N47" i="1"/>
  <c r="N50" i="1" s="1"/>
  <c r="M47" i="1"/>
  <c r="M50" i="1" s="1"/>
  <c r="K47" i="1"/>
  <c r="K50" i="1" s="1"/>
  <c r="J47" i="1"/>
  <c r="J50" i="1" s="1"/>
  <c r="I45" i="1"/>
  <c r="I51" i="1" s="1"/>
  <c r="N44" i="1"/>
  <c r="M44" i="1"/>
  <c r="N43" i="1" s="1"/>
  <c r="L44" i="1"/>
  <c r="M43" i="1" s="1"/>
  <c r="N42" i="1" s="1"/>
  <c r="N45" i="1" s="1"/>
  <c r="K44" i="1"/>
  <c r="J44" i="1"/>
  <c r="L43" i="1"/>
  <c r="K43" i="1"/>
  <c r="J43" i="1"/>
  <c r="K42" i="1" s="1"/>
  <c r="K45" i="1" s="1"/>
  <c r="K51" i="1" s="1"/>
  <c r="M42" i="1"/>
  <c r="L42" i="1"/>
  <c r="L45" i="1" s="1"/>
  <c r="L51" i="1" s="1"/>
  <c r="J42" i="1"/>
  <c r="J45" i="1" s="1"/>
  <c r="J51" i="1" s="1"/>
  <c r="N33" i="1"/>
  <c r="M33" i="1"/>
  <c r="L33" i="1"/>
  <c r="N34" i="1"/>
  <c r="M34" i="1"/>
  <c r="L34" i="1"/>
  <c r="K34" i="1"/>
  <c r="N35" i="1"/>
  <c r="M35" i="1"/>
  <c r="L35" i="1"/>
  <c r="K35" i="1"/>
  <c r="J35" i="1"/>
  <c r="F32" i="1"/>
  <c r="E32" i="1"/>
  <c r="D32" i="1"/>
  <c r="C32" i="1"/>
  <c r="B32" i="1"/>
  <c r="K33" i="1"/>
  <c r="J34" i="1"/>
  <c r="J33" i="1"/>
  <c r="I36" i="1"/>
  <c r="N25" i="1"/>
  <c r="N24" i="1"/>
  <c r="N30" i="1"/>
  <c r="N29" i="1"/>
  <c r="N28" i="1"/>
  <c r="N27" i="1"/>
  <c r="N23" i="1"/>
  <c r="N22" i="1"/>
  <c r="F13" i="1"/>
  <c r="E13" i="1"/>
  <c r="D13" i="1"/>
  <c r="C13" i="1"/>
  <c r="B13" i="1"/>
  <c r="N10" i="1"/>
  <c r="N5" i="1"/>
  <c r="N6" i="1" s="1"/>
  <c r="N9" i="1"/>
  <c r="M10" i="1"/>
  <c r="N8" i="1"/>
  <c r="F29" i="1"/>
  <c r="N16" i="1"/>
  <c r="M16" i="1"/>
  <c r="N15" i="1" s="1"/>
  <c r="L16" i="1"/>
  <c r="M15" i="1" s="1"/>
  <c r="N14" i="1" s="1"/>
  <c r="N17" i="1" s="1"/>
  <c r="J14" i="1"/>
  <c r="L15" i="1"/>
  <c r="M14" i="1" s="1"/>
  <c r="K14" i="1"/>
  <c r="J15" i="1"/>
  <c r="K16" i="1"/>
  <c r="J16" i="1"/>
  <c r="J17" i="1" s="1"/>
  <c r="I17" i="1"/>
  <c r="J56" i="1" l="1"/>
  <c r="M45" i="1"/>
  <c r="M51" i="1" s="1"/>
  <c r="N56" i="1"/>
  <c r="K56" i="1"/>
  <c r="M17" i="1"/>
  <c r="K15" i="1"/>
  <c r="I25" i="1"/>
  <c r="I31" i="1" s="1"/>
  <c r="K29" i="1"/>
  <c r="L28" i="1" s="1"/>
  <c r="M27" i="1" s="1"/>
  <c r="J29" i="1"/>
  <c r="K28" i="1" s="1"/>
  <c r="L27" i="1" s="1"/>
  <c r="I30" i="1"/>
  <c r="M29" i="1"/>
  <c r="L29" i="1"/>
  <c r="M28" i="1" s="1"/>
  <c r="E29" i="1"/>
  <c r="D29" i="1"/>
  <c r="C29" i="1"/>
  <c r="B29" i="1"/>
  <c r="J28" i="1"/>
  <c r="K27" i="1" s="1"/>
  <c r="J27" i="1"/>
  <c r="M24" i="1"/>
  <c r="L24" i="1"/>
  <c r="M23" i="1" s="1"/>
  <c r="K24" i="1"/>
  <c r="J24" i="1"/>
  <c r="K23" i="1" s="1"/>
  <c r="L22" i="1" s="1"/>
  <c r="L23" i="1"/>
  <c r="M22" i="1" s="1"/>
  <c r="J23" i="1"/>
  <c r="K22" i="1" s="1"/>
  <c r="K25" i="1" s="1"/>
  <c r="J22" i="1"/>
  <c r="L10" i="1"/>
  <c r="M9" i="1" s="1"/>
  <c r="I11" i="1"/>
  <c r="I6" i="1"/>
  <c r="E10" i="1"/>
  <c r="D10" i="1"/>
  <c r="C10" i="1"/>
  <c r="B10" i="1"/>
  <c r="K10" i="1"/>
  <c r="L9" i="1" s="1"/>
  <c r="M8" i="1" s="1"/>
  <c r="M5" i="1"/>
  <c r="N4" i="1" s="1"/>
  <c r="L5" i="1"/>
  <c r="M4" i="1" s="1"/>
  <c r="N3" i="1" s="1"/>
  <c r="K5" i="1"/>
  <c r="L4" i="1" s="1"/>
  <c r="M3" i="1" s="1"/>
  <c r="J5" i="1"/>
  <c r="K4" i="1" s="1"/>
  <c r="L3" i="1" s="1"/>
  <c r="J10" i="1"/>
  <c r="K9" i="1" s="1"/>
  <c r="L8" i="1" s="1"/>
  <c r="J9" i="1"/>
  <c r="K8" i="1" s="1"/>
  <c r="J8" i="1"/>
  <c r="J4" i="1"/>
  <c r="K3" i="1" s="1"/>
  <c r="J3" i="1"/>
  <c r="M6" i="1" l="1"/>
  <c r="J6" i="1"/>
  <c r="I12" i="1"/>
  <c r="J30" i="1"/>
  <c r="L14" i="1"/>
  <c r="L17" i="1" s="1"/>
  <c r="K17" i="1"/>
  <c r="M25" i="1"/>
  <c r="M31" i="1" s="1"/>
  <c r="L25" i="1"/>
  <c r="K6" i="1"/>
  <c r="J25" i="1"/>
  <c r="L30" i="1"/>
  <c r="K30" i="1"/>
  <c r="K31" i="1" s="1"/>
  <c r="M30" i="1"/>
  <c r="L6" i="1"/>
  <c r="M12" i="1"/>
  <c r="J12" i="1" l="1"/>
  <c r="J31" i="1"/>
  <c r="L12" i="1"/>
  <c r="K12" i="1"/>
  <c r="L31" i="1"/>
</calcChain>
</file>

<file path=xl/comments1.xml><?xml version="1.0" encoding="utf-8"?>
<comments xmlns="http://schemas.openxmlformats.org/spreadsheetml/2006/main">
  <authors>
    <author>Rinne Outi</author>
  </authors>
  <commentList>
    <comment ref="N17" authorId="0">
      <text>
        <r>
          <rPr>
            <b/>
            <sz val="9"/>
            <color indexed="81"/>
            <rFont val="Tahoma"/>
            <charset val="1"/>
          </rPr>
          <t>Rinne Outi:</t>
        </r>
        <r>
          <rPr>
            <sz val="9"/>
            <color indexed="81"/>
            <rFont val="Tahoma"/>
            <charset val="1"/>
          </rPr>
          <t xml:space="preserve">
ei enää yhtään ikäluokkaa Jäkärlästä</t>
        </r>
      </text>
    </comment>
  </commentList>
</comments>
</file>

<file path=xl/sharedStrings.xml><?xml version="1.0" encoding="utf-8"?>
<sst xmlns="http://schemas.openxmlformats.org/spreadsheetml/2006/main" count="198" uniqueCount="53">
  <si>
    <t>6.lk</t>
  </si>
  <si>
    <t>2015-16</t>
  </si>
  <si>
    <t>16-17</t>
  </si>
  <si>
    <t>17-18</t>
  </si>
  <si>
    <t>18-19</t>
  </si>
  <si>
    <t>JÄK</t>
  </si>
  <si>
    <t>MOI</t>
  </si>
  <si>
    <t>PAA</t>
  </si>
  <si>
    <t>RAU</t>
  </si>
  <si>
    <t>KÄH</t>
  </si>
  <si>
    <t>TER</t>
  </si>
  <si>
    <t>HEP</t>
  </si>
  <si>
    <t>RIE</t>
  </si>
  <si>
    <t>9lk</t>
  </si>
  <si>
    <t>8lk</t>
  </si>
  <si>
    <t>7lk</t>
  </si>
  <si>
    <t>19-20</t>
  </si>
  <si>
    <t>Yht.</t>
  </si>
  <si>
    <t>Malli A: MOI ja PAA 2016 Raunistulaan, RAU, KÄH, TER ja HEP Rieskalähteelle, JÄK Turun Lyseoon lukuvuoteen 2018-2019 asti</t>
  </si>
  <si>
    <t>Malli B: MOI, PAA,JÄK kaikki 2016 alkaen Raunistulaan</t>
  </si>
  <si>
    <t>TLK</t>
  </si>
  <si>
    <t>RAU 7-9</t>
  </si>
  <si>
    <t>TLK 7-9</t>
  </si>
  <si>
    <t>RAU ja RIE</t>
  </si>
  <si>
    <t>Yht.TLK</t>
  </si>
  <si>
    <t>Yht. RAU</t>
  </si>
  <si>
    <t>Yht. RIE</t>
  </si>
  <si>
    <t>TLK  6</t>
  </si>
  <si>
    <t>KÄR 6</t>
  </si>
  <si>
    <t>JÄK 6</t>
  </si>
  <si>
    <t>MOI 6</t>
  </si>
  <si>
    <t>PAA 6</t>
  </si>
  <si>
    <t>RAU 6</t>
  </si>
  <si>
    <t>KÄH 6</t>
  </si>
  <si>
    <t>TER 6</t>
  </si>
  <si>
    <t>HEP 6</t>
  </si>
  <si>
    <t>KÄR</t>
  </si>
  <si>
    <t>TLK ja KÄR</t>
  </si>
  <si>
    <t>20-21</t>
  </si>
  <si>
    <t>A</t>
  </si>
  <si>
    <t>B</t>
  </si>
  <si>
    <t>Malli C: MOI, PAA 2016 alkaen Raunistulaan JÄK 2017</t>
  </si>
  <si>
    <t>C</t>
  </si>
  <si>
    <t>Yläkoulu</t>
  </si>
  <si>
    <t xml:space="preserve">Yht. </t>
  </si>
  <si>
    <t>Malli A</t>
  </si>
  <si>
    <t>Mali B</t>
  </si>
  <si>
    <t>Malli C</t>
  </si>
  <si>
    <t>RIE 7-9</t>
  </si>
  <si>
    <t xml:space="preserve">RIE 7-9 </t>
  </si>
  <si>
    <t>Yhteenveto</t>
  </si>
  <si>
    <t>Runosmäen alakouluoppilaita 111 Lyseossa ja 140 Kärsämäessä 2015</t>
  </si>
  <si>
    <t>Lyseon yläkoulun oppilasmäärä liian pieni 18-20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</si>
</sst>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sz val="11"/>
      <color rgb="FFFF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6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6" xfId="0" applyFill="1" applyBorder="1"/>
    <xf numFmtId="0" fontId="0" fillId="0" borderId="9" xfId="0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0" fillId="0" borderId="10" xfId="0" applyFill="1" applyBorder="1"/>
    <xf numFmtId="0" fontId="0" fillId="0" borderId="17" xfId="0" applyFill="1" applyBorder="1"/>
    <xf numFmtId="0" fontId="1" fillId="0" borderId="22" xfId="0" applyFont="1" applyBorder="1"/>
    <xf numFmtId="0" fontId="1" fillId="0" borderId="23" xfId="0" applyFont="1" applyFill="1" applyBorder="1"/>
    <xf numFmtId="0" fontId="1" fillId="0" borderId="23" xfId="0" applyFont="1" applyBorder="1"/>
    <xf numFmtId="0" fontId="0" fillId="0" borderId="5" xfId="0" applyBorder="1" applyAlignment="1">
      <alignment horizontal="right"/>
    </xf>
    <xf numFmtId="0" fontId="1" fillId="0" borderId="20" xfId="0" applyFont="1" applyBorder="1"/>
    <xf numFmtId="0" fontId="0" fillId="0" borderId="20" xfId="0" applyBorder="1"/>
    <xf numFmtId="0" fontId="1" fillId="0" borderId="21" xfId="0" applyFont="1" applyBorder="1"/>
    <xf numFmtId="0" fontId="1" fillId="0" borderId="14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2" borderId="5" xfId="0" applyFill="1" applyBorder="1"/>
    <xf numFmtId="0" fontId="0" fillId="2" borderId="7" xfId="0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5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5" xfId="0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18" xfId="0" applyFill="1" applyBorder="1"/>
    <xf numFmtId="0" fontId="4" fillId="0" borderId="0" xfId="0" applyFont="1"/>
    <xf numFmtId="0" fontId="5" fillId="2" borderId="17" xfId="0" applyFont="1" applyFill="1" applyBorder="1"/>
    <xf numFmtId="0" fontId="5" fillId="2" borderId="18" xfId="0" applyFont="1" applyFill="1" applyBorder="1"/>
    <xf numFmtId="0" fontId="1" fillId="0" borderId="24" xfId="0" applyFont="1" applyFill="1" applyBorder="1"/>
    <xf numFmtId="0" fontId="6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6"/>
  <sheetViews>
    <sheetView tabSelected="1" workbookViewId="0">
      <selection activeCell="K70" sqref="K70"/>
    </sheetView>
  </sheetViews>
  <sheetFormatPr defaultRowHeight="14.25" x14ac:dyDescent="0.2"/>
  <cols>
    <col min="1" max="1" width="11.5" customWidth="1"/>
    <col min="7" max="7" width="10.25" customWidth="1"/>
  </cols>
  <sheetData>
    <row r="1" spans="1:17" ht="15.75" thickBot="1" x14ac:dyDescent="0.3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ht="15.75" thickBot="1" x14ac:dyDescent="0.3">
      <c r="A2" s="6" t="s">
        <v>0</v>
      </c>
      <c r="B2" s="28" t="s">
        <v>1</v>
      </c>
      <c r="C2" s="4" t="s">
        <v>2</v>
      </c>
      <c r="D2" s="28" t="s">
        <v>3</v>
      </c>
      <c r="E2" s="4" t="s">
        <v>4</v>
      </c>
      <c r="F2" s="30" t="s">
        <v>16</v>
      </c>
      <c r="G2" s="35" t="s">
        <v>39</v>
      </c>
      <c r="H2" s="34" t="s">
        <v>12</v>
      </c>
      <c r="I2" s="4" t="s">
        <v>1</v>
      </c>
      <c r="J2" s="28" t="s">
        <v>2</v>
      </c>
      <c r="K2" s="4" t="s">
        <v>3</v>
      </c>
      <c r="L2" s="28" t="s">
        <v>4</v>
      </c>
      <c r="M2" s="4" t="s">
        <v>16</v>
      </c>
      <c r="N2" s="29" t="s">
        <v>38</v>
      </c>
    </row>
    <row r="3" spans="1:17" x14ac:dyDescent="0.2">
      <c r="A3" s="2" t="s">
        <v>29</v>
      </c>
      <c r="B3" s="10">
        <v>30</v>
      </c>
      <c r="C3" s="3">
        <v>37</v>
      </c>
      <c r="D3" s="10">
        <v>28</v>
      </c>
      <c r="E3" s="3">
        <v>26</v>
      </c>
      <c r="F3" s="23">
        <v>43</v>
      </c>
      <c r="H3" s="10" t="s">
        <v>13</v>
      </c>
      <c r="I3" s="3">
        <v>125</v>
      </c>
      <c r="J3" s="10">
        <f t="shared" ref="J3:M4" si="0">I4</f>
        <v>140</v>
      </c>
      <c r="K3" s="3">
        <f t="shared" si="0"/>
        <v>105</v>
      </c>
      <c r="L3" s="10">
        <f t="shared" si="0"/>
        <v>159</v>
      </c>
      <c r="M3" s="3">
        <f t="shared" si="0"/>
        <v>164</v>
      </c>
      <c r="N3" s="20">
        <f>M4</f>
        <v>166</v>
      </c>
    </row>
    <row r="4" spans="1:17" x14ac:dyDescent="0.2">
      <c r="A4" s="2" t="s">
        <v>30</v>
      </c>
      <c r="B4" s="10">
        <v>65</v>
      </c>
      <c r="C4" s="3">
        <v>47</v>
      </c>
      <c r="D4" s="10">
        <v>55</v>
      </c>
      <c r="E4" s="3">
        <v>67</v>
      </c>
      <c r="F4" s="23">
        <v>63</v>
      </c>
      <c r="H4" s="10" t="s">
        <v>14</v>
      </c>
      <c r="I4" s="3">
        <v>140</v>
      </c>
      <c r="J4" s="10">
        <f t="shared" si="0"/>
        <v>105</v>
      </c>
      <c r="K4" s="3">
        <f t="shared" si="0"/>
        <v>159</v>
      </c>
      <c r="L4" s="10">
        <f t="shared" si="0"/>
        <v>164</v>
      </c>
      <c r="M4" s="3">
        <f t="shared" si="0"/>
        <v>166</v>
      </c>
      <c r="N4" s="20">
        <f>M5</f>
        <v>175</v>
      </c>
    </row>
    <row r="5" spans="1:17" x14ac:dyDescent="0.2">
      <c r="A5" s="2" t="s">
        <v>31</v>
      </c>
      <c r="B5" s="10">
        <v>29</v>
      </c>
      <c r="C5" s="3">
        <v>28</v>
      </c>
      <c r="D5" s="10">
        <v>20</v>
      </c>
      <c r="E5" s="3">
        <v>35</v>
      </c>
      <c r="F5" s="23">
        <v>30</v>
      </c>
      <c r="H5" s="10" t="s">
        <v>15</v>
      </c>
      <c r="I5" s="3">
        <v>105</v>
      </c>
      <c r="J5" s="10">
        <f>B6+B7+B8+B9</f>
        <v>159</v>
      </c>
      <c r="K5" s="3">
        <f>C6+C7+C8+C9</f>
        <v>164</v>
      </c>
      <c r="L5" s="10">
        <f>D6+D7+D8+D9</f>
        <v>166</v>
      </c>
      <c r="M5" s="3">
        <f>E6+E7+E8+E9</f>
        <v>175</v>
      </c>
      <c r="N5" s="17">
        <f>F6+F7+F8+F9</f>
        <v>162</v>
      </c>
    </row>
    <row r="6" spans="1:17" ht="15" thickBot="1" x14ac:dyDescent="0.25">
      <c r="A6" s="2" t="s">
        <v>32</v>
      </c>
      <c r="B6" s="10">
        <v>47</v>
      </c>
      <c r="C6" s="3">
        <v>44</v>
      </c>
      <c r="D6" s="10">
        <v>52</v>
      </c>
      <c r="E6" s="3">
        <v>39</v>
      </c>
      <c r="F6" s="23">
        <v>48</v>
      </c>
      <c r="H6" s="43" t="s">
        <v>26</v>
      </c>
      <c r="I6" s="44">
        <f>SUM(I3:I5)</f>
        <v>370</v>
      </c>
      <c r="J6" s="43">
        <f>SUM(J3:J5)</f>
        <v>404</v>
      </c>
      <c r="K6" s="44">
        <f t="shared" ref="K6:M6" si="1">SUM(K3:K5)</f>
        <v>428</v>
      </c>
      <c r="L6" s="43">
        <f t="shared" si="1"/>
        <v>489</v>
      </c>
      <c r="M6" s="45">
        <f t="shared" si="1"/>
        <v>505</v>
      </c>
      <c r="N6" s="46">
        <f>SUM(N3:N5)</f>
        <v>503</v>
      </c>
    </row>
    <row r="7" spans="1:17" ht="15.75" thickBot="1" x14ac:dyDescent="0.3">
      <c r="A7" s="2" t="s">
        <v>33</v>
      </c>
      <c r="B7" s="10">
        <v>22</v>
      </c>
      <c r="C7" s="3">
        <v>22</v>
      </c>
      <c r="D7" s="10">
        <v>19</v>
      </c>
      <c r="E7" s="3">
        <v>20</v>
      </c>
      <c r="F7" s="23">
        <v>19</v>
      </c>
      <c r="H7" s="34" t="s">
        <v>8</v>
      </c>
      <c r="I7" s="4" t="s">
        <v>1</v>
      </c>
      <c r="J7" s="28" t="s">
        <v>2</v>
      </c>
      <c r="K7" s="4" t="s">
        <v>3</v>
      </c>
      <c r="L7" s="28" t="s">
        <v>4</v>
      </c>
      <c r="M7" s="4" t="s">
        <v>16</v>
      </c>
      <c r="N7" s="29" t="s">
        <v>38</v>
      </c>
      <c r="P7" s="7"/>
      <c r="Q7" s="9"/>
    </row>
    <row r="8" spans="1:17" x14ac:dyDescent="0.2">
      <c r="A8" s="2" t="s">
        <v>34</v>
      </c>
      <c r="B8" s="10">
        <v>48</v>
      </c>
      <c r="C8" s="3">
        <v>52</v>
      </c>
      <c r="D8" s="10">
        <v>45</v>
      </c>
      <c r="E8" s="3">
        <v>51</v>
      </c>
      <c r="F8" s="23">
        <v>42</v>
      </c>
      <c r="H8" s="10" t="s">
        <v>13</v>
      </c>
      <c r="I8" s="3">
        <v>128</v>
      </c>
      <c r="J8" s="10">
        <f t="shared" ref="J8:M9" si="2">I9</f>
        <v>114</v>
      </c>
      <c r="K8" s="3">
        <f t="shared" si="2"/>
        <v>75</v>
      </c>
      <c r="L8" s="10">
        <f t="shared" si="2"/>
        <v>94</v>
      </c>
      <c r="M8" s="3">
        <f t="shared" si="2"/>
        <v>75</v>
      </c>
      <c r="N8" s="20">
        <f>M9</f>
        <v>103</v>
      </c>
    </row>
    <row r="9" spans="1:17" x14ac:dyDescent="0.2">
      <c r="A9" s="2" t="s">
        <v>35</v>
      </c>
      <c r="B9" s="10">
        <v>42</v>
      </c>
      <c r="C9" s="3">
        <v>46</v>
      </c>
      <c r="D9" s="10">
        <v>50</v>
      </c>
      <c r="E9" s="3">
        <v>65</v>
      </c>
      <c r="F9" s="24">
        <v>53</v>
      </c>
      <c r="H9" s="10" t="s">
        <v>14</v>
      </c>
      <c r="I9" s="3">
        <v>114</v>
      </c>
      <c r="J9" s="10">
        <f t="shared" si="2"/>
        <v>75</v>
      </c>
      <c r="K9" s="3">
        <f t="shared" si="2"/>
        <v>94</v>
      </c>
      <c r="L9" s="10">
        <f t="shared" si="2"/>
        <v>75</v>
      </c>
      <c r="M9" s="3">
        <f t="shared" si="2"/>
        <v>103</v>
      </c>
      <c r="N9" s="20">
        <f>M10</f>
        <v>128</v>
      </c>
    </row>
    <row r="10" spans="1:17" x14ac:dyDescent="0.2">
      <c r="A10" s="7" t="s">
        <v>17</v>
      </c>
      <c r="B10" s="11">
        <f>SUM(B3:B9)</f>
        <v>283</v>
      </c>
      <c r="C10" s="8">
        <f>SUM(C3:C9)</f>
        <v>276</v>
      </c>
      <c r="D10" s="11">
        <f>SUM(D3:D9)</f>
        <v>269</v>
      </c>
      <c r="E10" s="8">
        <f>SUM(E3:E9)</f>
        <v>303</v>
      </c>
      <c r="F10" s="31"/>
      <c r="H10" s="10" t="s">
        <v>15</v>
      </c>
      <c r="I10" s="3">
        <v>75</v>
      </c>
      <c r="J10" s="10">
        <f>B4+B5</f>
        <v>94</v>
      </c>
      <c r="K10" s="3">
        <f>C4+C5</f>
        <v>75</v>
      </c>
      <c r="L10" s="10">
        <f>D4+D5+D3</f>
        <v>103</v>
      </c>
      <c r="M10" s="3">
        <f>E3+E4+E5</f>
        <v>128</v>
      </c>
      <c r="N10" s="17">
        <f>F3+F4+F5</f>
        <v>136</v>
      </c>
    </row>
    <row r="11" spans="1:17" x14ac:dyDescent="0.2">
      <c r="A11" s="21" t="s">
        <v>27</v>
      </c>
      <c r="B11" s="12">
        <v>22</v>
      </c>
      <c r="C11" s="13">
        <v>50</v>
      </c>
      <c r="D11" s="12">
        <v>39</v>
      </c>
      <c r="E11" s="13">
        <v>34</v>
      </c>
      <c r="F11" s="24">
        <v>53</v>
      </c>
      <c r="H11" s="39" t="s">
        <v>25</v>
      </c>
      <c r="I11" s="40">
        <f t="shared" ref="I11:N11" si="3">SUM(I8:I10)</f>
        <v>317</v>
      </c>
      <c r="J11" s="39">
        <f t="shared" si="3"/>
        <v>283</v>
      </c>
      <c r="K11" s="40">
        <f t="shared" si="3"/>
        <v>244</v>
      </c>
      <c r="L11" s="39">
        <f t="shared" si="3"/>
        <v>272</v>
      </c>
      <c r="M11" s="41">
        <f t="shared" si="3"/>
        <v>306</v>
      </c>
      <c r="N11" s="42">
        <f t="shared" si="3"/>
        <v>367</v>
      </c>
    </row>
    <row r="12" spans="1:17" ht="15" thickBot="1" x14ac:dyDescent="0.25">
      <c r="A12" s="22" t="s">
        <v>28</v>
      </c>
      <c r="B12" s="17">
        <v>24</v>
      </c>
      <c r="C12" s="18">
        <v>30</v>
      </c>
      <c r="D12" s="17">
        <v>30</v>
      </c>
      <c r="E12" s="18">
        <v>34</v>
      </c>
      <c r="F12" s="25">
        <v>34</v>
      </c>
      <c r="H12" s="26" t="s">
        <v>23</v>
      </c>
      <c r="I12" s="13">
        <f>I6+I11</f>
        <v>687</v>
      </c>
      <c r="J12" s="12">
        <f>J6+J11</f>
        <v>687</v>
      </c>
      <c r="K12" s="13">
        <f t="shared" ref="K12:M12" si="4">K6+K11</f>
        <v>672</v>
      </c>
      <c r="L12" s="12">
        <f t="shared" si="4"/>
        <v>761</v>
      </c>
      <c r="M12" s="14">
        <f t="shared" si="4"/>
        <v>811</v>
      </c>
      <c r="N12" s="12"/>
    </row>
    <row r="13" spans="1:17" ht="15.75" thickBot="1" x14ac:dyDescent="0.3">
      <c r="A13" s="19" t="s">
        <v>37</v>
      </c>
      <c r="B13" s="11">
        <f>SUM(B11:B12)</f>
        <v>46</v>
      </c>
      <c r="C13" s="8">
        <f>SUM(C11:C12)</f>
        <v>80</v>
      </c>
      <c r="D13" s="11">
        <f>SUM(D11:D12)</f>
        <v>69</v>
      </c>
      <c r="E13" s="8">
        <f>SUM(E11:E12)</f>
        <v>68</v>
      </c>
      <c r="F13" s="11">
        <f>SUM(F11:F12)</f>
        <v>87</v>
      </c>
      <c r="H13" s="34" t="s">
        <v>20</v>
      </c>
      <c r="I13" s="4" t="s">
        <v>1</v>
      </c>
      <c r="J13" s="28" t="s">
        <v>2</v>
      </c>
      <c r="K13" s="4" t="s">
        <v>3</v>
      </c>
      <c r="L13" s="28" t="s">
        <v>4</v>
      </c>
      <c r="M13" s="4" t="s">
        <v>16</v>
      </c>
      <c r="N13" s="29" t="s">
        <v>38</v>
      </c>
    </row>
    <row r="14" spans="1:17" x14ac:dyDescent="0.2">
      <c r="H14" s="10" t="s">
        <v>13</v>
      </c>
      <c r="I14" s="3">
        <v>130</v>
      </c>
      <c r="J14" s="10">
        <f>I15</f>
        <v>74</v>
      </c>
      <c r="K14" s="3">
        <f>I16</f>
        <v>105</v>
      </c>
      <c r="L14" s="15">
        <f t="shared" ref="L14:N15" si="5">K15</f>
        <v>76</v>
      </c>
      <c r="M14" s="15">
        <f t="shared" si="5"/>
        <v>117</v>
      </c>
      <c r="N14" s="10">
        <f t="shared" si="5"/>
        <v>69</v>
      </c>
    </row>
    <row r="15" spans="1:17" x14ac:dyDescent="0.2">
      <c r="H15" s="10" t="s">
        <v>14</v>
      </c>
      <c r="I15" s="3">
        <v>74</v>
      </c>
      <c r="J15" s="10">
        <f>I16</f>
        <v>105</v>
      </c>
      <c r="K15" s="20">
        <f>J16</f>
        <v>76</v>
      </c>
      <c r="L15">
        <f t="shared" si="5"/>
        <v>117</v>
      </c>
      <c r="M15" s="15">
        <f t="shared" si="5"/>
        <v>69</v>
      </c>
      <c r="N15" s="10">
        <f t="shared" si="5"/>
        <v>68</v>
      </c>
    </row>
    <row r="16" spans="1:17" x14ac:dyDescent="0.2">
      <c r="H16" s="17" t="s">
        <v>15</v>
      </c>
      <c r="I16" s="18">
        <v>105</v>
      </c>
      <c r="J16" s="17">
        <f>B3+B11+B12</f>
        <v>76</v>
      </c>
      <c r="K16" s="18">
        <f>C3+C11+C12</f>
        <v>117</v>
      </c>
      <c r="L16" s="15">
        <f>D11+D12</f>
        <v>69</v>
      </c>
      <c r="M16" s="16">
        <f>E11+E12</f>
        <v>68</v>
      </c>
      <c r="N16" s="17">
        <f>F11+F12</f>
        <v>87</v>
      </c>
    </row>
    <row r="17" spans="1:14" x14ac:dyDescent="0.2">
      <c r="H17" s="37" t="s">
        <v>24</v>
      </c>
      <c r="I17" s="38">
        <f t="shared" ref="I17:N17" si="6">SUM(I14:I16)</f>
        <v>309</v>
      </c>
      <c r="J17" s="37">
        <f t="shared" si="6"/>
        <v>255</v>
      </c>
      <c r="K17" s="38">
        <f t="shared" si="6"/>
        <v>298</v>
      </c>
      <c r="L17" s="37">
        <f t="shared" si="6"/>
        <v>262</v>
      </c>
      <c r="M17" s="38">
        <f t="shared" si="6"/>
        <v>254</v>
      </c>
      <c r="N17" s="37">
        <f t="shared" si="6"/>
        <v>224</v>
      </c>
    </row>
    <row r="20" spans="1:14" ht="15.75" thickBot="1" x14ac:dyDescent="0.3">
      <c r="A20" s="1" t="s">
        <v>19</v>
      </c>
      <c r="B20" s="1"/>
      <c r="C20" s="1"/>
      <c r="D20" s="1"/>
      <c r="E20" s="1"/>
    </row>
    <row r="21" spans="1:14" ht="15.75" thickBot="1" x14ac:dyDescent="0.3">
      <c r="A21" s="6" t="s">
        <v>0</v>
      </c>
      <c r="B21" s="4" t="s">
        <v>1</v>
      </c>
      <c r="C21" s="4" t="s">
        <v>2</v>
      </c>
      <c r="D21" s="4" t="s">
        <v>3</v>
      </c>
      <c r="E21" s="4" t="s">
        <v>4</v>
      </c>
      <c r="F21" s="30" t="s">
        <v>16</v>
      </c>
      <c r="G21" s="36" t="s">
        <v>40</v>
      </c>
      <c r="H21" s="32" t="s">
        <v>12</v>
      </c>
      <c r="I21" s="4" t="s">
        <v>1</v>
      </c>
      <c r="J21" s="28" t="s">
        <v>2</v>
      </c>
      <c r="K21" s="4" t="s">
        <v>3</v>
      </c>
      <c r="L21" s="28" t="s">
        <v>4</v>
      </c>
      <c r="M21" s="5" t="s">
        <v>16</v>
      </c>
      <c r="N21" s="29" t="s">
        <v>38</v>
      </c>
    </row>
    <row r="22" spans="1:14" x14ac:dyDescent="0.2">
      <c r="A22" s="2" t="s">
        <v>5</v>
      </c>
      <c r="B22" s="10">
        <v>30</v>
      </c>
      <c r="C22" s="3">
        <v>37</v>
      </c>
      <c r="D22" s="10">
        <v>29</v>
      </c>
      <c r="E22" s="3">
        <v>26</v>
      </c>
      <c r="F22" s="23">
        <v>43</v>
      </c>
      <c r="H22" s="10" t="s">
        <v>13</v>
      </c>
      <c r="I22" s="3">
        <v>125</v>
      </c>
      <c r="J22" s="10">
        <f t="shared" ref="J22:M23" si="7">I23</f>
        <v>140</v>
      </c>
      <c r="K22" s="3">
        <f t="shared" si="7"/>
        <v>105</v>
      </c>
      <c r="L22" s="10">
        <f t="shared" si="7"/>
        <v>159</v>
      </c>
      <c r="M22" s="3">
        <f t="shared" si="7"/>
        <v>164</v>
      </c>
      <c r="N22" s="10">
        <f>M23</f>
        <v>166</v>
      </c>
    </row>
    <row r="23" spans="1:14" x14ac:dyDescent="0.2">
      <c r="A23" s="2" t="s">
        <v>6</v>
      </c>
      <c r="B23" s="10">
        <v>65</v>
      </c>
      <c r="C23" s="3">
        <v>47</v>
      </c>
      <c r="D23" s="10">
        <v>55</v>
      </c>
      <c r="E23" s="3">
        <v>67</v>
      </c>
      <c r="F23" s="23">
        <v>63</v>
      </c>
      <c r="H23" s="10" t="s">
        <v>14</v>
      </c>
      <c r="I23" s="3">
        <v>140</v>
      </c>
      <c r="J23" s="10">
        <f t="shared" si="7"/>
        <v>105</v>
      </c>
      <c r="K23" s="3">
        <f t="shared" si="7"/>
        <v>159</v>
      </c>
      <c r="L23" s="10">
        <f t="shared" si="7"/>
        <v>164</v>
      </c>
      <c r="M23" s="3">
        <f t="shared" si="7"/>
        <v>166</v>
      </c>
      <c r="N23" s="10">
        <f>M24</f>
        <v>175</v>
      </c>
    </row>
    <row r="24" spans="1:14" x14ac:dyDescent="0.2">
      <c r="A24" s="2" t="s">
        <v>7</v>
      </c>
      <c r="B24" s="10">
        <v>29</v>
      </c>
      <c r="C24" s="3">
        <v>28</v>
      </c>
      <c r="D24" s="10">
        <v>20</v>
      </c>
      <c r="E24" s="3">
        <v>35</v>
      </c>
      <c r="F24" s="23">
        <v>30</v>
      </c>
      <c r="H24" s="10" t="s">
        <v>15</v>
      </c>
      <c r="I24" s="3">
        <v>105</v>
      </c>
      <c r="J24" s="10">
        <f>B25+B26+B27+B28</f>
        <v>159</v>
      </c>
      <c r="K24" s="3">
        <f>C25+C26+C27+C28</f>
        <v>164</v>
      </c>
      <c r="L24" s="10">
        <f>D25+D26+D27+D28</f>
        <v>166</v>
      </c>
      <c r="M24" s="3">
        <f>E25+E26+E27+E28</f>
        <v>175</v>
      </c>
      <c r="N24" s="17">
        <f>F25+F26+F27+F28</f>
        <v>162</v>
      </c>
    </row>
    <row r="25" spans="1:14" ht="15" thickBot="1" x14ac:dyDescent="0.25">
      <c r="A25" s="2" t="s">
        <v>8</v>
      </c>
      <c r="B25" s="10">
        <v>47</v>
      </c>
      <c r="C25" s="3">
        <v>44</v>
      </c>
      <c r="D25" s="10">
        <v>52</v>
      </c>
      <c r="E25" s="3">
        <v>39</v>
      </c>
      <c r="F25" s="23">
        <v>48</v>
      </c>
      <c r="H25" s="43" t="s">
        <v>17</v>
      </c>
      <c r="I25" s="44">
        <f>SUM(I22:I24)</f>
        <v>370</v>
      </c>
      <c r="J25" s="43">
        <f>SUM(J22:J24)</f>
        <v>404</v>
      </c>
      <c r="K25" s="44">
        <f t="shared" ref="K25" si="8">SUM(K22:K24)</f>
        <v>428</v>
      </c>
      <c r="L25" s="43">
        <f t="shared" ref="L25" si="9">SUM(L22:L24)</f>
        <v>489</v>
      </c>
      <c r="M25" s="45">
        <f t="shared" ref="M25" si="10">SUM(M22:M24)</f>
        <v>505</v>
      </c>
      <c r="N25" s="45">
        <f>SUM(N22:N24)</f>
        <v>503</v>
      </c>
    </row>
    <row r="26" spans="1:14" ht="15.75" thickBot="1" x14ac:dyDescent="0.3">
      <c r="A26" s="2" t="s">
        <v>9</v>
      </c>
      <c r="B26" s="10">
        <v>22</v>
      </c>
      <c r="C26" s="3">
        <v>22</v>
      </c>
      <c r="D26" s="10">
        <v>19</v>
      </c>
      <c r="E26" s="3">
        <v>20</v>
      </c>
      <c r="F26" s="23">
        <v>19</v>
      </c>
      <c r="H26" s="34" t="s">
        <v>8</v>
      </c>
      <c r="I26" s="4" t="s">
        <v>1</v>
      </c>
      <c r="J26" s="28" t="s">
        <v>2</v>
      </c>
      <c r="K26" s="4" t="s">
        <v>3</v>
      </c>
      <c r="L26" s="28" t="s">
        <v>4</v>
      </c>
      <c r="M26" s="5" t="s">
        <v>16</v>
      </c>
      <c r="N26" s="29" t="s">
        <v>38</v>
      </c>
    </row>
    <row r="27" spans="1:14" x14ac:dyDescent="0.2">
      <c r="A27" s="2" t="s">
        <v>10</v>
      </c>
      <c r="B27" s="10">
        <v>48</v>
      </c>
      <c r="C27" s="3">
        <v>52</v>
      </c>
      <c r="D27" s="10">
        <v>45</v>
      </c>
      <c r="E27" s="3">
        <v>51</v>
      </c>
      <c r="F27" s="23">
        <v>42</v>
      </c>
      <c r="H27" s="10" t="s">
        <v>13</v>
      </c>
      <c r="I27" s="3">
        <v>128</v>
      </c>
      <c r="J27" s="10">
        <f t="shared" ref="J27:M28" si="11">I28</f>
        <v>114</v>
      </c>
      <c r="K27" s="3">
        <f t="shared" si="11"/>
        <v>75</v>
      </c>
      <c r="L27" s="10">
        <f t="shared" si="11"/>
        <v>124</v>
      </c>
      <c r="M27" s="3">
        <f t="shared" si="11"/>
        <v>112</v>
      </c>
      <c r="N27" s="10">
        <f>M28</f>
        <v>104</v>
      </c>
    </row>
    <row r="28" spans="1:14" x14ac:dyDescent="0.2">
      <c r="A28" s="2" t="s">
        <v>11</v>
      </c>
      <c r="B28" s="10">
        <v>42</v>
      </c>
      <c r="C28" s="3">
        <v>46</v>
      </c>
      <c r="D28" s="10">
        <v>50</v>
      </c>
      <c r="E28" s="3">
        <v>65</v>
      </c>
      <c r="F28" s="24">
        <v>53</v>
      </c>
      <c r="H28" s="10" t="s">
        <v>14</v>
      </c>
      <c r="I28" s="3">
        <v>114</v>
      </c>
      <c r="J28" s="10">
        <f t="shared" si="11"/>
        <v>75</v>
      </c>
      <c r="K28" s="3">
        <f t="shared" si="11"/>
        <v>124</v>
      </c>
      <c r="L28" s="10">
        <f t="shared" si="11"/>
        <v>112</v>
      </c>
      <c r="M28" s="3">
        <f t="shared" si="11"/>
        <v>104</v>
      </c>
      <c r="N28" s="10">
        <f>M29</f>
        <v>128</v>
      </c>
    </row>
    <row r="29" spans="1:14" x14ac:dyDescent="0.2">
      <c r="A29" s="7" t="s">
        <v>17</v>
      </c>
      <c r="B29" s="11">
        <f>SUM(B22:B28)</f>
        <v>283</v>
      </c>
      <c r="C29" s="8">
        <f>SUM(C22:C28)</f>
        <v>276</v>
      </c>
      <c r="D29" s="11">
        <f>SUM(D22:D28)</f>
        <v>270</v>
      </c>
      <c r="E29" s="8">
        <f>SUM(E22:E28)</f>
        <v>303</v>
      </c>
      <c r="F29" s="11">
        <f>SUM(F22:F28)</f>
        <v>298</v>
      </c>
      <c r="H29" s="10" t="s">
        <v>15</v>
      </c>
      <c r="I29" s="3">
        <v>75</v>
      </c>
      <c r="J29" s="10">
        <f>B23+B24+B22</f>
        <v>124</v>
      </c>
      <c r="K29" s="3">
        <f>C22+C23+C24</f>
        <v>112</v>
      </c>
      <c r="L29" s="10">
        <f>D23+D24+D22</f>
        <v>104</v>
      </c>
      <c r="M29" s="3">
        <f>E22+E23+E24</f>
        <v>128</v>
      </c>
      <c r="N29" s="17">
        <f>F22+F23+F24</f>
        <v>136</v>
      </c>
    </row>
    <row r="30" spans="1:14" x14ac:dyDescent="0.2">
      <c r="A30" s="26" t="s">
        <v>20</v>
      </c>
      <c r="B30" s="12">
        <v>22</v>
      </c>
      <c r="C30" s="13">
        <v>50</v>
      </c>
      <c r="D30" s="12">
        <v>39</v>
      </c>
      <c r="E30" s="13">
        <v>34</v>
      </c>
      <c r="F30" s="24">
        <v>53</v>
      </c>
      <c r="H30" s="39" t="s">
        <v>17</v>
      </c>
      <c r="I30" s="40">
        <f t="shared" ref="I30:N30" si="12">SUM(I27:I29)</f>
        <v>317</v>
      </c>
      <c r="J30" s="39">
        <f t="shared" si="12"/>
        <v>313</v>
      </c>
      <c r="K30" s="40">
        <f t="shared" si="12"/>
        <v>311</v>
      </c>
      <c r="L30" s="39">
        <f t="shared" si="12"/>
        <v>340</v>
      </c>
      <c r="M30" s="41">
        <f t="shared" si="12"/>
        <v>344</v>
      </c>
      <c r="N30" s="42">
        <f t="shared" si="12"/>
        <v>368</v>
      </c>
    </row>
    <row r="31" spans="1:14" ht="15" thickBot="1" x14ac:dyDescent="0.25">
      <c r="A31" s="27" t="s">
        <v>36</v>
      </c>
      <c r="B31" s="17">
        <v>24</v>
      </c>
      <c r="C31" s="18">
        <v>30</v>
      </c>
      <c r="D31" s="17">
        <v>30</v>
      </c>
      <c r="E31" s="18">
        <v>34</v>
      </c>
      <c r="F31" s="25">
        <v>34</v>
      </c>
      <c r="H31" s="26" t="s">
        <v>23</v>
      </c>
      <c r="I31" s="13">
        <f>I25+I30</f>
        <v>687</v>
      </c>
      <c r="J31" s="12">
        <f>J25+J30</f>
        <v>717</v>
      </c>
      <c r="K31" s="13">
        <f>K25+K30</f>
        <v>739</v>
      </c>
      <c r="L31" s="12">
        <f>L25+L30</f>
        <v>829</v>
      </c>
      <c r="M31" s="14">
        <f>M25+M30</f>
        <v>849</v>
      </c>
      <c r="N31" s="11"/>
    </row>
    <row r="32" spans="1:14" ht="15.75" thickBot="1" x14ac:dyDescent="0.3">
      <c r="A32" s="19" t="s">
        <v>37</v>
      </c>
      <c r="B32" s="11">
        <f>SUM(B30:B31)</f>
        <v>46</v>
      </c>
      <c r="C32" s="8">
        <f>SUM(C30:C31)</f>
        <v>80</v>
      </c>
      <c r="D32" s="11">
        <f>SUM(D30:D31)</f>
        <v>69</v>
      </c>
      <c r="E32" s="8">
        <f>SUM(E30:E31)</f>
        <v>68</v>
      </c>
      <c r="F32" s="11">
        <f>SUM(F30:F31)</f>
        <v>87</v>
      </c>
      <c r="H32" s="6" t="s">
        <v>20</v>
      </c>
      <c r="I32" s="4" t="s">
        <v>1</v>
      </c>
      <c r="J32" s="28" t="s">
        <v>2</v>
      </c>
      <c r="K32" s="4" t="s">
        <v>3</v>
      </c>
      <c r="L32" s="28" t="s">
        <v>4</v>
      </c>
      <c r="M32" s="5" t="s">
        <v>16</v>
      </c>
      <c r="N32" s="29" t="s">
        <v>38</v>
      </c>
    </row>
    <row r="33" spans="1:14" x14ac:dyDescent="0.2">
      <c r="H33" s="10" t="s">
        <v>13</v>
      </c>
      <c r="I33" s="3">
        <v>130</v>
      </c>
      <c r="J33" s="10">
        <f t="shared" ref="J33:N34" si="13">I34</f>
        <v>74</v>
      </c>
      <c r="K33">
        <f t="shared" si="13"/>
        <v>105</v>
      </c>
      <c r="L33" s="10">
        <f t="shared" si="13"/>
        <v>46</v>
      </c>
      <c r="M33">
        <f t="shared" si="13"/>
        <v>80</v>
      </c>
      <c r="N33" s="10">
        <f t="shared" si="13"/>
        <v>69</v>
      </c>
    </row>
    <row r="34" spans="1:14" x14ac:dyDescent="0.2">
      <c r="H34" s="10" t="s">
        <v>14</v>
      </c>
      <c r="I34" s="3">
        <v>74</v>
      </c>
      <c r="J34" s="10">
        <f t="shared" si="13"/>
        <v>105</v>
      </c>
      <c r="K34">
        <f t="shared" si="13"/>
        <v>46</v>
      </c>
      <c r="L34" s="10">
        <f t="shared" si="13"/>
        <v>80</v>
      </c>
      <c r="M34">
        <f t="shared" si="13"/>
        <v>69</v>
      </c>
      <c r="N34" s="10">
        <f t="shared" si="13"/>
        <v>68</v>
      </c>
    </row>
    <row r="35" spans="1:14" x14ac:dyDescent="0.2">
      <c r="H35" s="10" t="s">
        <v>15</v>
      </c>
      <c r="I35" s="3">
        <v>105</v>
      </c>
      <c r="J35" s="10">
        <f>B32</f>
        <v>46</v>
      </c>
      <c r="K35">
        <f>C32</f>
        <v>80</v>
      </c>
      <c r="L35" s="10">
        <f>D32</f>
        <v>69</v>
      </c>
      <c r="M35">
        <f>E32</f>
        <v>68</v>
      </c>
      <c r="N35" s="10">
        <f>F32</f>
        <v>87</v>
      </c>
    </row>
    <row r="36" spans="1:14" x14ac:dyDescent="0.2">
      <c r="H36" s="37" t="s">
        <v>17</v>
      </c>
      <c r="I36" s="38">
        <f t="shared" ref="I36:N36" si="14">SUM(I33:I35)</f>
        <v>309</v>
      </c>
      <c r="J36" s="37">
        <f t="shared" si="14"/>
        <v>225</v>
      </c>
      <c r="K36" s="38">
        <f t="shared" si="14"/>
        <v>231</v>
      </c>
      <c r="L36" s="37">
        <f t="shared" si="14"/>
        <v>195</v>
      </c>
      <c r="M36" s="38">
        <f t="shared" si="14"/>
        <v>217</v>
      </c>
      <c r="N36" s="37">
        <f t="shared" si="14"/>
        <v>224</v>
      </c>
    </row>
    <row r="40" spans="1:14" ht="15.75" thickBot="1" x14ac:dyDescent="0.3">
      <c r="A40" s="1" t="s">
        <v>41</v>
      </c>
      <c r="B40" s="1"/>
      <c r="C40" s="1"/>
      <c r="D40" s="1"/>
      <c r="E40" s="1"/>
    </row>
    <row r="41" spans="1:14" ht="15.75" thickBot="1" x14ac:dyDescent="0.3">
      <c r="A41" s="6" t="s">
        <v>0</v>
      </c>
      <c r="B41" s="4" t="s">
        <v>1</v>
      </c>
      <c r="C41" s="4" t="s">
        <v>2</v>
      </c>
      <c r="D41" s="4" t="s">
        <v>3</v>
      </c>
      <c r="E41" s="4" t="s">
        <v>4</v>
      </c>
      <c r="F41" s="30" t="s">
        <v>16</v>
      </c>
      <c r="G41" s="36" t="s">
        <v>42</v>
      </c>
      <c r="H41" s="32" t="s">
        <v>12</v>
      </c>
      <c r="I41" s="4" t="s">
        <v>1</v>
      </c>
      <c r="J41" s="28" t="s">
        <v>2</v>
      </c>
      <c r="K41" s="4" t="s">
        <v>3</v>
      </c>
      <c r="L41" s="28" t="s">
        <v>4</v>
      </c>
      <c r="M41" s="5" t="s">
        <v>16</v>
      </c>
      <c r="N41" s="29" t="s">
        <v>38</v>
      </c>
    </row>
    <row r="42" spans="1:14" x14ac:dyDescent="0.2">
      <c r="A42" s="2" t="s">
        <v>5</v>
      </c>
      <c r="B42" s="10">
        <v>30</v>
      </c>
      <c r="C42" s="3">
        <v>37</v>
      </c>
      <c r="D42" s="10">
        <v>29</v>
      </c>
      <c r="E42" s="3">
        <v>26</v>
      </c>
      <c r="F42" s="23">
        <v>43</v>
      </c>
      <c r="H42" s="10" t="s">
        <v>13</v>
      </c>
      <c r="I42" s="3">
        <v>125</v>
      </c>
      <c r="J42" s="10">
        <f t="shared" ref="J42:M43" si="15">I43</f>
        <v>140</v>
      </c>
      <c r="K42" s="3">
        <f t="shared" si="15"/>
        <v>105</v>
      </c>
      <c r="L42" s="10">
        <f t="shared" si="15"/>
        <v>159</v>
      </c>
      <c r="M42" s="3">
        <f t="shared" si="15"/>
        <v>164</v>
      </c>
      <c r="N42" s="10">
        <f>M43</f>
        <v>166</v>
      </c>
    </row>
    <row r="43" spans="1:14" x14ac:dyDescent="0.2">
      <c r="A43" s="2" t="s">
        <v>6</v>
      </c>
      <c r="B43" s="10">
        <v>65</v>
      </c>
      <c r="C43" s="3">
        <v>47</v>
      </c>
      <c r="D43" s="10">
        <v>55</v>
      </c>
      <c r="E43" s="3">
        <v>67</v>
      </c>
      <c r="F43" s="23">
        <v>63</v>
      </c>
      <c r="H43" s="10" t="s">
        <v>14</v>
      </c>
      <c r="I43" s="3">
        <v>140</v>
      </c>
      <c r="J43" s="10">
        <f t="shared" si="15"/>
        <v>105</v>
      </c>
      <c r="K43" s="3">
        <f t="shared" si="15"/>
        <v>159</v>
      </c>
      <c r="L43" s="10">
        <f t="shared" si="15"/>
        <v>164</v>
      </c>
      <c r="M43" s="3">
        <f t="shared" si="15"/>
        <v>166</v>
      </c>
      <c r="N43" s="10">
        <f>M44</f>
        <v>175</v>
      </c>
    </row>
    <row r="44" spans="1:14" x14ac:dyDescent="0.2">
      <c r="A44" s="2" t="s">
        <v>7</v>
      </c>
      <c r="B44" s="10">
        <v>29</v>
      </c>
      <c r="C44" s="3">
        <v>28</v>
      </c>
      <c r="D44" s="10">
        <v>20</v>
      </c>
      <c r="E44" s="3">
        <v>35</v>
      </c>
      <c r="F44" s="23">
        <v>30</v>
      </c>
      <c r="H44" s="10" t="s">
        <v>15</v>
      </c>
      <c r="I44" s="3">
        <v>105</v>
      </c>
      <c r="J44" s="10">
        <f>B45+B46+B47+B48</f>
        <v>159</v>
      </c>
      <c r="K44" s="3">
        <f>C45+C46+C47+C48</f>
        <v>164</v>
      </c>
      <c r="L44" s="10">
        <f>D45+D46+D47+D48</f>
        <v>166</v>
      </c>
      <c r="M44" s="3">
        <f>E45+E46+E47+E48</f>
        <v>175</v>
      </c>
      <c r="N44" s="17">
        <f>F45+F46+F47+F48</f>
        <v>162</v>
      </c>
    </row>
    <row r="45" spans="1:14" ht="15" thickBot="1" x14ac:dyDescent="0.25">
      <c r="A45" s="2" t="s">
        <v>8</v>
      </c>
      <c r="B45" s="10">
        <v>47</v>
      </c>
      <c r="C45" s="3">
        <v>44</v>
      </c>
      <c r="D45" s="10">
        <v>52</v>
      </c>
      <c r="E45" s="3">
        <v>39</v>
      </c>
      <c r="F45" s="23">
        <v>48</v>
      </c>
      <c r="H45" s="43" t="s">
        <v>17</v>
      </c>
      <c r="I45" s="44">
        <f>SUM(I42:I44)</f>
        <v>370</v>
      </c>
      <c r="J45" s="43">
        <f>SUM(J42:J44)</f>
        <v>404</v>
      </c>
      <c r="K45" s="44">
        <f t="shared" ref="K45:M45" si="16">SUM(K42:K44)</f>
        <v>428</v>
      </c>
      <c r="L45" s="43">
        <f t="shared" si="16"/>
        <v>489</v>
      </c>
      <c r="M45" s="45">
        <f t="shared" si="16"/>
        <v>505</v>
      </c>
      <c r="N45" s="45">
        <f>SUM(N42:N44)</f>
        <v>503</v>
      </c>
    </row>
    <row r="46" spans="1:14" ht="15.75" thickBot="1" x14ac:dyDescent="0.3">
      <c r="A46" s="2" t="s">
        <v>9</v>
      </c>
      <c r="B46" s="10">
        <v>22</v>
      </c>
      <c r="C46" s="3">
        <v>22</v>
      </c>
      <c r="D46" s="10">
        <v>19</v>
      </c>
      <c r="E46" s="3">
        <v>20</v>
      </c>
      <c r="F46" s="23">
        <v>19</v>
      </c>
      <c r="H46" s="34" t="s">
        <v>8</v>
      </c>
      <c r="I46" s="4" t="s">
        <v>1</v>
      </c>
      <c r="J46" s="28" t="s">
        <v>2</v>
      </c>
      <c r="K46" s="4" t="s">
        <v>3</v>
      </c>
      <c r="L46" s="28" t="s">
        <v>4</v>
      </c>
      <c r="M46" s="5" t="s">
        <v>16</v>
      </c>
      <c r="N46" s="29" t="s">
        <v>38</v>
      </c>
    </row>
    <row r="47" spans="1:14" x14ac:dyDescent="0.2">
      <c r="A47" s="2" t="s">
        <v>10</v>
      </c>
      <c r="B47" s="10">
        <v>48</v>
      </c>
      <c r="C47" s="3">
        <v>52</v>
      </c>
      <c r="D47" s="10">
        <v>45</v>
      </c>
      <c r="E47" s="3">
        <v>51</v>
      </c>
      <c r="F47" s="23">
        <v>42</v>
      </c>
      <c r="H47" s="10" t="s">
        <v>13</v>
      </c>
      <c r="I47" s="3">
        <v>128</v>
      </c>
      <c r="J47" s="10">
        <f t="shared" ref="J47:M48" si="17">I48</f>
        <v>114</v>
      </c>
      <c r="K47" s="3">
        <f t="shared" si="17"/>
        <v>75</v>
      </c>
      <c r="L47" s="10">
        <f t="shared" si="17"/>
        <v>94</v>
      </c>
      <c r="M47" s="3">
        <f t="shared" si="17"/>
        <v>112</v>
      </c>
      <c r="N47" s="10">
        <f>M48</f>
        <v>104</v>
      </c>
    </row>
    <row r="48" spans="1:14" x14ac:dyDescent="0.2">
      <c r="A48" s="2" t="s">
        <v>11</v>
      </c>
      <c r="B48" s="10">
        <v>42</v>
      </c>
      <c r="C48" s="3">
        <v>46</v>
      </c>
      <c r="D48" s="10">
        <v>50</v>
      </c>
      <c r="E48" s="3">
        <v>65</v>
      </c>
      <c r="F48" s="24">
        <v>53</v>
      </c>
      <c r="H48" s="10" t="s">
        <v>14</v>
      </c>
      <c r="I48" s="3">
        <v>114</v>
      </c>
      <c r="J48" s="10">
        <f t="shared" si="17"/>
        <v>75</v>
      </c>
      <c r="K48" s="3">
        <f t="shared" si="17"/>
        <v>94</v>
      </c>
      <c r="L48" s="10">
        <f t="shared" si="17"/>
        <v>112</v>
      </c>
      <c r="M48" s="3">
        <f t="shared" si="17"/>
        <v>104</v>
      </c>
      <c r="N48" s="10">
        <f>M49</f>
        <v>128</v>
      </c>
    </row>
    <row r="49" spans="1:14" x14ac:dyDescent="0.2">
      <c r="A49" s="7" t="s">
        <v>17</v>
      </c>
      <c r="B49" s="11">
        <f>SUM(B42:B48)</f>
        <v>283</v>
      </c>
      <c r="C49" s="8">
        <f>SUM(C42:C48)</f>
        <v>276</v>
      </c>
      <c r="D49" s="11">
        <f>SUM(D42:D48)</f>
        <v>270</v>
      </c>
      <c r="E49" s="8">
        <f>SUM(E42:E48)</f>
        <v>303</v>
      </c>
      <c r="F49" s="11">
        <f>SUM(F42:F48)</f>
        <v>298</v>
      </c>
      <c r="H49" s="10" t="s">
        <v>15</v>
      </c>
      <c r="I49" s="3">
        <v>75</v>
      </c>
      <c r="J49" s="10">
        <f>B43+B44</f>
        <v>94</v>
      </c>
      <c r="K49" s="3">
        <f>C42+C43+C44</f>
        <v>112</v>
      </c>
      <c r="L49" s="10">
        <f>D43+D44+D42</f>
        <v>104</v>
      </c>
      <c r="M49" s="3">
        <f>E42+E43+E44</f>
        <v>128</v>
      </c>
      <c r="N49" s="17">
        <f>F42+F43+F44</f>
        <v>136</v>
      </c>
    </row>
    <row r="50" spans="1:14" x14ac:dyDescent="0.2">
      <c r="A50" s="26" t="s">
        <v>20</v>
      </c>
      <c r="B50" s="12">
        <v>22</v>
      </c>
      <c r="C50" s="13">
        <v>50</v>
      </c>
      <c r="D50" s="12">
        <v>39</v>
      </c>
      <c r="E50" s="13">
        <v>34</v>
      </c>
      <c r="F50" s="24">
        <v>53</v>
      </c>
      <c r="H50" s="39" t="s">
        <v>17</v>
      </c>
      <c r="I50" s="40">
        <f t="shared" ref="I50:N50" si="18">SUM(I47:I49)</f>
        <v>317</v>
      </c>
      <c r="J50" s="39">
        <f t="shared" si="18"/>
        <v>283</v>
      </c>
      <c r="K50" s="40">
        <f t="shared" si="18"/>
        <v>281</v>
      </c>
      <c r="L50" s="39">
        <f t="shared" si="18"/>
        <v>310</v>
      </c>
      <c r="M50" s="41">
        <f t="shared" si="18"/>
        <v>344</v>
      </c>
      <c r="N50" s="42">
        <f t="shared" si="18"/>
        <v>368</v>
      </c>
    </row>
    <row r="51" spans="1:14" ht="15" thickBot="1" x14ac:dyDescent="0.25">
      <c r="A51" s="27" t="s">
        <v>36</v>
      </c>
      <c r="B51" s="17">
        <v>24</v>
      </c>
      <c r="C51" s="18">
        <v>30</v>
      </c>
      <c r="D51" s="17">
        <v>30</v>
      </c>
      <c r="E51" s="18">
        <v>34</v>
      </c>
      <c r="F51" s="25">
        <v>34</v>
      </c>
      <c r="H51" s="26" t="s">
        <v>23</v>
      </c>
      <c r="I51" s="13">
        <f>I45+I50</f>
        <v>687</v>
      </c>
      <c r="J51" s="12">
        <f>J45+J50</f>
        <v>687</v>
      </c>
      <c r="K51" s="13">
        <f>K45+K50</f>
        <v>709</v>
      </c>
      <c r="L51" s="12">
        <f>L45+L50</f>
        <v>799</v>
      </c>
      <c r="M51" s="14">
        <f>M45+M50</f>
        <v>849</v>
      </c>
      <c r="N51" s="11"/>
    </row>
    <row r="52" spans="1:14" ht="15.75" thickBot="1" x14ac:dyDescent="0.3">
      <c r="A52" s="19" t="s">
        <v>37</v>
      </c>
      <c r="B52" s="11">
        <f>SUM(B50:B51)</f>
        <v>46</v>
      </c>
      <c r="C52" s="8">
        <f>SUM(C50:C51)</f>
        <v>80</v>
      </c>
      <c r="D52" s="11">
        <f>SUM(D50:D51)</f>
        <v>69</v>
      </c>
      <c r="E52" s="8">
        <f>SUM(E50:E51)</f>
        <v>68</v>
      </c>
      <c r="F52" s="11">
        <f>SUM(F50:F51)</f>
        <v>87</v>
      </c>
      <c r="H52" s="6" t="s">
        <v>20</v>
      </c>
      <c r="I52" s="4" t="s">
        <v>1</v>
      </c>
      <c r="J52" s="28" t="s">
        <v>2</v>
      </c>
      <c r="K52" s="4" t="s">
        <v>3</v>
      </c>
      <c r="L52" s="28" t="s">
        <v>4</v>
      </c>
      <c r="M52" s="5" t="s">
        <v>16</v>
      </c>
      <c r="N52" s="29" t="s">
        <v>38</v>
      </c>
    </row>
    <row r="53" spans="1:14" x14ac:dyDescent="0.2">
      <c r="H53" s="10" t="s">
        <v>13</v>
      </c>
      <c r="I53" s="3">
        <v>130</v>
      </c>
      <c r="J53" s="10">
        <f t="shared" ref="J53:N54" si="19">I54</f>
        <v>74</v>
      </c>
      <c r="K53">
        <f t="shared" si="19"/>
        <v>105</v>
      </c>
      <c r="L53" s="10">
        <f t="shared" si="19"/>
        <v>76</v>
      </c>
      <c r="M53">
        <f t="shared" si="19"/>
        <v>80</v>
      </c>
      <c r="N53" s="10">
        <f t="shared" si="19"/>
        <v>69</v>
      </c>
    </row>
    <row r="54" spans="1:14" x14ac:dyDescent="0.2">
      <c r="H54" s="10" t="s">
        <v>14</v>
      </c>
      <c r="I54" s="3">
        <v>74</v>
      </c>
      <c r="J54" s="10">
        <f t="shared" si="19"/>
        <v>105</v>
      </c>
      <c r="K54">
        <f t="shared" si="19"/>
        <v>76</v>
      </c>
      <c r="L54" s="10">
        <f t="shared" si="19"/>
        <v>80</v>
      </c>
      <c r="M54">
        <f t="shared" si="19"/>
        <v>69</v>
      </c>
      <c r="N54" s="10">
        <f t="shared" si="19"/>
        <v>68</v>
      </c>
    </row>
    <row r="55" spans="1:14" x14ac:dyDescent="0.2">
      <c r="H55" s="10" t="s">
        <v>15</v>
      </c>
      <c r="I55" s="3">
        <v>105</v>
      </c>
      <c r="J55" s="10">
        <f>B52+B42</f>
        <v>76</v>
      </c>
      <c r="K55">
        <f>C52</f>
        <v>80</v>
      </c>
      <c r="L55" s="10">
        <f>D52</f>
        <v>69</v>
      </c>
      <c r="M55">
        <f>E52</f>
        <v>68</v>
      </c>
      <c r="N55" s="10">
        <f>F52</f>
        <v>87</v>
      </c>
    </row>
    <row r="56" spans="1:14" x14ac:dyDescent="0.2">
      <c r="H56" s="37" t="s">
        <v>17</v>
      </c>
      <c r="I56" s="38">
        <f t="shared" ref="I56:N56" si="20">SUM(I53:I55)</f>
        <v>309</v>
      </c>
      <c r="J56" s="37">
        <f t="shared" si="20"/>
        <v>255</v>
      </c>
      <c r="K56" s="38">
        <f t="shared" si="20"/>
        <v>261</v>
      </c>
      <c r="L56" s="37">
        <f t="shared" si="20"/>
        <v>225</v>
      </c>
      <c r="M56" s="38">
        <f t="shared" si="20"/>
        <v>217</v>
      </c>
      <c r="N56" s="37">
        <f t="shared" si="20"/>
        <v>224</v>
      </c>
    </row>
    <row r="58" spans="1:14" ht="15.75" x14ac:dyDescent="0.25">
      <c r="B58" s="50" t="s">
        <v>50</v>
      </c>
    </row>
    <row r="59" spans="1:14" ht="15" thickBot="1" x14ac:dyDescent="0.25"/>
    <row r="60" spans="1:14" ht="15.75" thickBot="1" x14ac:dyDescent="0.3">
      <c r="A60" t="s">
        <v>45</v>
      </c>
      <c r="B60" s="33" t="s">
        <v>43</v>
      </c>
      <c r="C60" s="4" t="s">
        <v>1</v>
      </c>
      <c r="D60" s="28" t="s">
        <v>2</v>
      </c>
      <c r="E60" s="4" t="s">
        <v>3</v>
      </c>
      <c r="F60" s="28" t="s">
        <v>4</v>
      </c>
      <c r="G60" s="5" t="s">
        <v>16</v>
      </c>
      <c r="H60" s="53" t="s">
        <v>38</v>
      </c>
    </row>
    <row r="61" spans="1:14" x14ac:dyDescent="0.2">
      <c r="B61" s="47" t="s">
        <v>22</v>
      </c>
      <c r="C61" s="48">
        <v>308</v>
      </c>
      <c r="D61" s="49">
        <v>255</v>
      </c>
      <c r="E61" s="47">
        <v>298</v>
      </c>
      <c r="F61" s="47">
        <v>262</v>
      </c>
      <c r="G61" s="49">
        <v>254</v>
      </c>
      <c r="H61" s="37">
        <v>224</v>
      </c>
      <c r="I61" t="s">
        <v>51</v>
      </c>
    </row>
    <row r="62" spans="1:14" x14ac:dyDescent="0.2">
      <c r="B62" s="43" t="s">
        <v>48</v>
      </c>
      <c r="C62" s="45">
        <v>372</v>
      </c>
      <c r="D62" s="43">
        <v>404</v>
      </c>
      <c r="E62" s="44">
        <v>428</v>
      </c>
      <c r="F62" s="43">
        <v>489</v>
      </c>
      <c r="G62" s="45">
        <v>505</v>
      </c>
      <c r="H62" s="46">
        <v>503</v>
      </c>
    </row>
    <row r="63" spans="1:14" x14ac:dyDescent="0.2">
      <c r="B63" s="39" t="s">
        <v>21</v>
      </c>
      <c r="C63" s="40">
        <v>318</v>
      </c>
      <c r="D63" s="39">
        <v>283</v>
      </c>
      <c r="E63" s="40">
        <v>244</v>
      </c>
      <c r="F63" s="39">
        <v>272</v>
      </c>
      <c r="G63" s="40">
        <v>306</v>
      </c>
      <c r="H63" s="39">
        <v>367</v>
      </c>
    </row>
    <row r="64" spans="1:14" x14ac:dyDescent="0.2">
      <c r="B64" s="7" t="s">
        <v>44</v>
      </c>
      <c r="C64" s="11">
        <f t="shared" ref="C64:H64" si="21">SUM(C61:C63)</f>
        <v>998</v>
      </c>
      <c r="D64" s="8">
        <f t="shared" si="21"/>
        <v>942</v>
      </c>
      <c r="E64" s="11">
        <f t="shared" si="21"/>
        <v>970</v>
      </c>
      <c r="F64" s="8">
        <f t="shared" si="21"/>
        <v>1023</v>
      </c>
      <c r="G64" s="31">
        <f t="shared" si="21"/>
        <v>1065</v>
      </c>
      <c r="H64" s="11">
        <f t="shared" si="21"/>
        <v>1094</v>
      </c>
    </row>
    <row r="65" spans="1:9" ht="15" thickBot="1" x14ac:dyDescent="0.25"/>
    <row r="66" spans="1:9" ht="15.75" thickBot="1" x14ac:dyDescent="0.3">
      <c r="A66" t="s">
        <v>46</v>
      </c>
      <c r="B66" s="33" t="s">
        <v>43</v>
      </c>
      <c r="C66" s="4" t="s">
        <v>1</v>
      </c>
      <c r="D66" s="28" t="s">
        <v>2</v>
      </c>
      <c r="E66" s="4" t="s">
        <v>3</v>
      </c>
      <c r="F66" s="28" t="s">
        <v>4</v>
      </c>
      <c r="G66" s="5" t="s">
        <v>16</v>
      </c>
      <c r="H66" s="53" t="s">
        <v>38</v>
      </c>
    </row>
    <row r="67" spans="1:9" ht="15" x14ac:dyDescent="0.25">
      <c r="B67" s="47" t="s">
        <v>22</v>
      </c>
      <c r="C67" s="48">
        <v>308</v>
      </c>
      <c r="D67" s="49">
        <v>225</v>
      </c>
      <c r="E67" s="47">
        <v>231</v>
      </c>
      <c r="F67" s="51">
        <v>195</v>
      </c>
      <c r="G67" s="52">
        <v>217</v>
      </c>
      <c r="H67" s="37">
        <v>224</v>
      </c>
      <c r="I67" s="54" t="s">
        <v>52</v>
      </c>
    </row>
    <row r="68" spans="1:9" x14ac:dyDescent="0.2">
      <c r="B68" s="43" t="s">
        <v>49</v>
      </c>
      <c r="C68" s="45">
        <v>372</v>
      </c>
      <c r="D68" s="43">
        <v>404</v>
      </c>
      <c r="E68" s="44">
        <v>428</v>
      </c>
      <c r="F68" s="43">
        <v>489</v>
      </c>
      <c r="G68" s="45">
        <v>505</v>
      </c>
      <c r="H68" s="45">
        <v>503</v>
      </c>
    </row>
    <row r="69" spans="1:9" x14ac:dyDescent="0.2">
      <c r="B69" s="39" t="s">
        <v>21</v>
      </c>
      <c r="C69" s="40">
        <v>318</v>
      </c>
      <c r="D69" s="39">
        <v>313</v>
      </c>
      <c r="E69" s="40">
        <v>311</v>
      </c>
      <c r="F69" s="39">
        <v>340</v>
      </c>
      <c r="G69" s="40">
        <v>344</v>
      </c>
      <c r="H69" s="39">
        <v>368</v>
      </c>
    </row>
    <row r="70" spans="1:9" x14ac:dyDescent="0.2">
      <c r="B70" s="7" t="s">
        <v>44</v>
      </c>
      <c r="C70" s="11">
        <f t="shared" ref="C70:H70" si="22">SUM(C67:C69)</f>
        <v>998</v>
      </c>
      <c r="D70" s="8">
        <f t="shared" si="22"/>
        <v>942</v>
      </c>
      <c r="E70" s="11">
        <f t="shared" si="22"/>
        <v>970</v>
      </c>
      <c r="F70" s="8">
        <f t="shared" si="22"/>
        <v>1024</v>
      </c>
      <c r="G70" s="31">
        <f t="shared" si="22"/>
        <v>1066</v>
      </c>
      <c r="H70" s="11">
        <f t="shared" si="22"/>
        <v>1095</v>
      </c>
    </row>
    <row r="71" spans="1:9" ht="15" thickBot="1" x14ac:dyDescent="0.25"/>
    <row r="72" spans="1:9" ht="15.75" thickBot="1" x14ac:dyDescent="0.3">
      <c r="A72" t="s">
        <v>47</v>
      </c>
      <c r="B72" s="33" t="s">
        <v>43</v>
      </c>
      <c r="C72" s="4" t="s">
        <v>1</v>
      </c>
      <c r="D72" s="28" t="s">
        <v>2</v>
      </c>
      <c r="E72" s="4" t="s">
        <v>3</v>
      </c>
      <c r="F72" s="28" t="s">
        <v>4</v>
      </c>
      <c r="G72" s="5" t="s">
        <v>16</v>
      </c>
      <c r="H72" s="53" t="s">
        <v>38</v>
      </c>
    </row>
    <row r="73" spans="1:9" ht="15" x14ac:dyDescent="0.25">
      <c r="B73" s="47" t="s">
        <v>22</v>
      </c>
      <c r="C73" s="48">
        <v>308</v>
      </c>
      <c r="D73" s="49">
        <v>255</v>
      </c>
      <c r="E73" s="47">
        <v>261</v>
      </c>
      <c r="F73" s="49">
        <v>225</v>
      </c>
      <c r="G73" s="52">
        <v>217</v>
      </c>
      <c r="H73" s="37">
        <v>224</v>
      </c>
    </row>
    <row r="74" spans="1:9" x14ac:dyDescent="0.2">
      <c r="B74" s="43" t="s">
        <v>49</v>
      </c>
      <c r="C74" s="45">
        <v>372</v>
      </c>
      <c r="D74" s="43">
        <v>404</v>
      </c>
      <c r="E74" s="44">
        <v>428</v>
      </c>
      <c r="F74" s="43">
        <v>489</v>
      </c>
      <c r="G74" s="45">
        <v>505</v>
      </c>
      <c r="H74" s="46">
        <v>503</v>
      </c>
    </row>
    <row r="75" spans="1:9" x14ac:dyDescent="0.2">
      <c r="B75" s="39" t="s">
        <v>21</v>
      </c>
      <c r="C75" s="40">
        <v>318</v>
      </c>
      <c r="D75" s="39">
        <v>283</v>
      </c>
      <c r="E75" s="40">
        <v>281</v>
      </c>
      <c r="F75" s="39">
        <v>310</v>
      </c>
      <c r="G75" s="40">
        <v>344</v>
      </c>
      <c r="H75" s="39">
        <v>368</v>
      </c>
    </row>
    <row r="76" spans="1:9" x14ac:dyDescent="0.2">
      <c r="B76" s="7" t="s">
        <v>44</v>
      </c>
      <c r="C76" s="11">
        <f t="shared" ref="C76:H76" si="23">SUM(C73:C75)</f>
        <v>998</v>
      </c>
      <c r="D76" s="8">
        <f t="shared" si="23"/>
        <v>942</v>
      </c>
      <c r="E76" s="11">
        <f t="shared" si="23"/>
        <v>970</v>
      </c>
      <c r="F76" s="8">
        <f t="shared" si="23"/>
        <v>1024</v>
      </c>
      <c r="G76" s="31">
        <f t="shared" si="23"/>
        <v>1066</v>
      </c>
      <c r="H76" s="11">
        <f t="shared" si="23"/>
        <v>1095</v>
      </c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Rinne Outi</dc:creator>
  <cp:lastModifiedBy>Kolehmainen Riitta</cp:lastModifiedBy>
  <dcterms:created xsi:type="dcterms:W3CDTF">2011-04-26T11:05:32Z</dcterms:created>
  <dcterms:modified xsi:type="dcterms:W3CDTF">2015-12-07T07:23:03Z</dcterms:modified>
</cp:coreProperties>
</file>