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he8922el\Documents\Avustukset\Tanjan perintö\Peruskorjaus- ja kunnostusavustus\"/>
    </mc:Choice>
  </mc:AlternateContent>
  <xr:revisionPtr revIDLastSave="0" documentId="13_ncr:1_{AD3F2F7E-F4E3-4D77-A4FB-3AB9D3E7070F}" xr6:coauthVersionLast="47" xr6:coauthVersionMax="47" xr10:uidLastSave="{00000000-0000-0000-0000-000000000000}"/>
  <bookViews>
    <workbookView xWindow="-110" yWindow="-110" windowWidth="19420" windowHeight="10420" xr2:uid="{00000000-000D-0000-FFFF-FFFF00000000}"/>
  </bookViews>
  <sheets>
    <sheet name="Raportti"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1" l="1"/>
  <c r="J12" i="1" s="1"/>
  <c r="J13" i="1" s="1"/>
  <c r="H7" i="1"/>
  <c r="G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Kulta 2</author>
  </authors>
  <commentList>
    <comment ref="A3" authorId="0" shapeId="0" xr:uid="{00000000-0006-0000-0000-000001000000}">
      <text>
        <r>
          <rPr>
            <sz val="11"/>
            <color indexed="8"/>
            <rFont val="Calibri"/>
            <family val="2"/>
            <scheme val="minor"/>
          </rPr>
          <t>yhteystiedot_hakijan_nimi</t>
        </r>
      </text>
    </comment>
    <comment ref="B3" authorId="0" shapeId="0" xr:uid="{00000000-0006-0000-0000-000002000000}">
      <text>
        <r>
          <rPr>
            <sz val="11"/>
            <color indexed="8"/>
            <rFont val="Calibri"/>
            <family val="2"/>
            <scheme val="minor"/>
          </rPr>
          <t>kohteen_osoite</t>
        </r>
      </text>
    </comment>
    <comment ref="C3" authorId="0" shapeId="0" xr:uid="{00000000-0006-0000-0000-000003000000}">
      <text>
        <r>
          <rPr>
            <sz val="11"/>
            <color indexed="8"/>
            <rFont val="Calibri"/>
            <family val="2"/>
            <scheme val="minor"/>
          </rPr>
          <t>hankkeen_kuvaus</t>
        </r>
      </text>
    </comment>
    <comment ref="D3" authorId="0" shapeId="0" xr:uid="{00000000-0006-0000-0000-000004000000}">
      <text>
        <r>
          <rPr>
            <sz val="11"/>
            <color indexed="8"/>
            <rFont val="Calibri"/>
            <family val="2"/>
            <scheme val="minor"/>
          </rPr>
          <t>toteuttamisaikataulu</t>
        </r>
      </text>
    </comment>
    <comment ref="E3" authorId="0" shapeId="0" xr:uid="{00000000-0006-0000-0000-000005000000}">
      <text>
        <r>
          <rPr>
            <sz val="11"/>
            <color indexed="8"/>
            <rFont val="Calibri"/>
            <family val="2"/>
            <scheme val="minor"/>
          </rPr>
          <t>kustannukset</t>
        </r>
      </text>
    </comment>
    <comment ref="F3" authorId="0" shapeId="0" xr:uid="{00000000-0006-0000-0000-000006000000}">
      <text>
        <r>
          <rPr>
            <sz val="11"/>
            <color indexed="8"/>
            <rFont val="Calibri"/>
            <family val="2"/>
            <scheme val="minor"/>
          </rPr>
          <t>kustannuslaskelma</t>
        </r>
      </text>
    </comment>
    <comment ref="G3" authorId="0" shapeId="0" xr:uid="{00000000-0006-0000-0000-000009000000}">
      <text>
        <r>
          <rPr>
            <sz val="11"/>
            <color indexed="8"/>
            <rFont val="Calibri"/>
            <family val="2"/>
            <scheme val="minor"/>
          </rPr>
          <t>haettava_summa</t>
        </r>
      </text>
    </comment>
    <comment ref="I3" authorId="0" shapeId="0" xr:uid="{00000000-0006-0000-0000-00000A000000}">
      <text>
        <r>
          <rPr>
            <sz val="11"/>
            <color indexed="8"/>
            <rFont val="Calibri"/>
            <family val="2"/>
            <scheme val="minor"/>
          </rPr>
          <t>esitetty_summa</t>
        </r>
      </text>
    </comment>
  </commentList>
</comments>
</file>

<file path=xl/sharedStrings.xml><?xml version="1.0" encoding="utf-8"?>
<sst xmlns="http://schemas.openxmlformats.org/spreadsheetml/2006/main" count="36" uniqueCount="34">
  <si>
    <t>Kaupunginhallituksen avustukset: Avustus peruskorjauksiin ja kunnostuksiin</t>
  </si>
  <si>
    <t>Avustus yhdistysten omistamien kiinteistöjen ja huoneistojen kunnossapitoon ja peruskorjaukseen 2023</t>
  </si>
  <si>
    <t>Hakijan nimi</t>
  </si>
  <si>
    <t>Kohteen osoite</t>
  </si>
  <si>
    <t>Hankkeen kuvaus</t>
  </si>
  <si>
    <t>Toteuttamisaikataulu</t>
  </si>
  <si>
    <t>Kustannukset (€)</t>
  </si>
  <si>
    <t>Kustannuslaskelma</t>
  </si>
  <si>
    <t>Haettava summa (€)</t>
  </si>
  <si>
    <t>Esitetty summa (€)</t>
  </si>
  <si>
    <t>Ruissalon Kansanpuiston säätiö sr</t>
  </si>
  <si>
    <t>Kansanpuistontie 76</t>
  </si>
  <si>
    <t>2023</t>
  </si>
  <si>
    <t xml:space="preserve">Päärakennuksen sisääntuloaulan lattian peruskorjaus.  Hinta tarjouksen mukaan 16.460€._x000D_
Päärkennuksen yläkerran tammipuulattian kunnostus, 1.480€, tarjous._x000D_
Päärakennuksen vääntyneiden kivirappusten kunnostus 3420€, tarjous._x000D_
Vanhan kesäteatterirakennuksen merenpuoleiset ikkunat 13 x 860€ = 11180€, tarjous._x000D_
Vanhan kesäteatterirakennuksen maanpuoleisen katon remontti 6.150€, tarjous._x000D_
Vanhan kesäteatterirakennuksen pääovet ja takapihan alue pintakunnostus, arvio 2500€._x000D_
Pihatyöt, arvio 1000€_x000D_
Muut ennakoimattomat työt, arvio 3000€._x000D_
</t>
  </si>
  <si>
    <t>Perustelut</t>
  </si>
  <si>
    <t>Avustusprosentti on 50% 
toteutuneista hyväksyttävistä kustannuksista kuittien mukaan,  kuitenkin enintään esitetty summa.</t>
  </si>
  <si>
    <t>Yhteensä</t>
  </si>
  <si>
    <t>Jäljellä</t>
  </si>
  <si>
    <t>Määräraha 2023</t>
  </si>
  <si>
    <t>Päätös 8.2.2023</t>
  </si>
  <si>
    <t>Esitys 3.5.2023</t>
  </si>
  <si>
    <t>Hyväksyttävät 
kustannukset (€)</t>
  </si>
  <si>
    <t xml:space="preserve">Kansanpuiston historillisen päärakennuksen sisääntuloaulan lattian koolaukset ovat pettäneet ja pintamateriaali irronnut. Perusta korjataan ja uusi kestävä pintamateriaali asennetaan ja vesieristetään.
Yläkerran lattia tulee käsitellä, jotta tammipuu kestää paremmin kovaa käyttöä. Routa on vääntänyt pääsisäänkäynnin rappuset siten, että ne tulee kunnostaa visuaalisista ja turvallisuuteen liittyvistä syistä.
Historiallinen kesäteatterirakennus (juhlasali) on palannut osittain alkuperäiseen käyttöönsä, mikä on lisännyt kulutusta. Viime vuonna aloitettua katon paikkausta ja kunnostusta tulee jatkaa toiselta puolelta. Kiireellisempien töiden takia viivästynyt alkuperäisten (1928) ikkunoiden kunnostusta tulee jatkaa meren puolelta. Myös pääoven ympäristö kaipaa kunnostusta. Puustoa ja kasvillisuutta on hoidettava alueen viihtyisyyden lisäämiseksi.
Vanhoissa rakennuksissa ilmenee runsaasti muita ennakoimattomia korjaustöitä, joiden arvioidaan liikkuvan vuodessa 3000 euron tasolla.   </t>
  </si>
  <si>
    <t>Taulukko loppuu</t>
  </si>
  <si>
    <t>Ilpoisten-Peltolan Pientalot r.y.</t>
  </si>
  <si>
    <t>huhtikuu 2023</t>
  </si>
  <si>
    <t xml:space="preserve">Yhdistyksen kerhotalo </t>
  </si>
  <si>
    <t>Sähkön käytön pienentäminen, pihan valaistuksen parantaminen. Kerhotalossa on ollut suora sähkölämmitys. Olemme hankkineet ilmalämpöpumpun sähkön käytön pienentämiseksi sekä vanhojen sähköpattereiden korvaamiseksi.
Olemme hankkineet ulkovalaisimen pihalle ulkoalueella olevan parkkialueen valaistuksen parantamiseksi.</t>
  </si>
  <si>
    <t>Ilmalämpöpumppu 2400 e
Ulkovalaisin 200 e</t>
  </si>
  <si>
    <t>Kakskerran kotiseutuyhdistys r.y.</t>
  </si>
  <si>
    <t>Kevät 2023</t>
  </si>
  <si>
    <t>Kakskerran Kotiseutuyhdistyksen museotorpan pihamaan kunnostaminen turvalliseksi eri käyttäjäryhmille. Piha on kovin epätasainen ja nurmikkoa on paljon joka on myös kosteana erittäin liukas ja näinollen vaarallinen. 
Jäsenistöömme kuuluu paljon ikäihmisiä ja kävijöissämme on myös erityisryhmiin kuuluvia henkilöitä joten heidän kulkemisensa alueella on vaarallista.
Kesällä 1.7.2023 pihamaallamme järjestetään Kakskertapäivät 2023 joka on alueemme suurin tapahtuma. Se järjestetään
yhteistyössä paikallisten yhdistysten kanssa. Kävijöitä tässä tapahtumassa oletetusti tulee olemaan n. 200 henkilöä. 
Tämä ei kuitenkaan ole ainut tapahtuma joka järjestetään. Myyjäiset ja erilaiset yhteistyöt seurojen kanssa kerää paljon väkeä pihallemme.
Pihan kunnostus on ollut suunnitelmissamme usean vuoden. Viime vuonna keskityimme museotorpan rakenteiden korjaamiseen ja talon maalaamiseen yhteistyössä Varsin Hyvä ry:n kanssa ja esteettömän WC:n rakentamiseen yhteistyössä Turun kaupungin kanssa. Nämä projektit valmistuivat viime vuoden aikana joten nyt välttämättömäksi todettu
pihan kunnostus olisi vuorossa. Pihasuunnittelun kustannusarvio on laadittu mutta talkootyötä tulee olemaan myös mukana runsaasti tämän lisäksi.</t>
  </si>
  <si>
    <t>Kakskerran Kotiseutuyhdistyksen museotorppa</t>
  </si>
  <si>
    <t>Porraspaalut                 200€
Suodatinkangas               150€
Sepelikuormia 3              750€
Kantojen poisajo             186€
Tasoitemaata                 200€
Vesakon poisto 1 työmies 6h/40€/h+alv    312,50€
Kaivuutyöt 16h/65€/h+alv                 1289,60€
Talkootarjoilu                            100€
yhteensä:                                3188,10€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</si>
</sst>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7" x14ac:knownFonts="1">
    <font>
      <sz val="11"/>
      <color indexed="8"/>
      <name val="Calibri"/>
      <family val="2"/>
      <scheme val="minor"/>
    </font>
    <font>
      <b/>
      <sz val="13"/>
      <color indexed="8"/>
      <name val="Calibri"/>
      <family val="2"/>
    </font>
    <font>
      <b/>
      <sz val="11"/>
      <color indexed="8"/>
      <name val="Calibri"/>
      <family val="2"/>
    </font>
    <font>
      <sz val="11"/>
      <color indexed="8"/>
      <name val="Calibri"/>
      <family val="2"/>
    </font>
    <font>
      <sz val="11"/>
      <color theme="0"/>
      <name val="Calibri"/>
      <family val="2"/>
      <scheme val="minor"/>
    </font>
    <font>
      <b/>
      <sz val="11"/>
      <color indexed="8"/>
      <name val="Calibri"/>
      <family val="2"/>
      <scheme val="minor"/>
    </font>
    <font>
      <b/>
      <sz val="15"/>
      <color indexed="8"/>
      <name val="Calibri"/>
      <family val="2"/>
    </font>
  </fonts>
  <fills count="6">
    <fill>
      <patternFill patternType="none"/>
    </fill>
    <fill>
      <patternFill patternType="gray125"/>
    </fill>
    <fill>
      <patternFill patternType="none">
        <fgColor indexed="22"/>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0" tint="-0.14999847407452621"/>
        <bgColor indexed="22"/>
      </patternFill>
    </fill>
  </fills>
  <borders count="2">
    <border>
      <left/>
      <right/>
      <top/>
      <bottom/>
      <diagonal/>
    </border>
    <border>
      <left/>
      <right/>
      <top/>
      <bottom style="medium">
        <color auto="1"/>
      </bottom>
      <diagonal/>
    </border>
  </borders>
  <cellStyleXfs count="1">
    <xf numFmtId="0" fontId="0" fillId="0" borderId="0"/>
  </cellStyleXfs>
  <cellXfs count="41">
    <xf numFmtId="0" fontId="0" fillId="0" borderId="0" xfId="0"/>
    <xf numFmtId="0" fontId="1" fillId="0" borderId="0" xfId="0" applyFont="1"/>
    <xf numFmtId="0" fontId="2" fillId="0" borderId="1" xfId="0" applyFont="1" applyBorder="1"/>
    <xf numFmtId="0" fontId="0" fillId="0" borderId="0" xfId="0" applyAlignment="1">
      <alignment horizontal="center"/>
    </xf>
    <xf numFmtId="0" fontId="2" fillId="0" borderId="1" xfId="0" applyFont="1" applyBorder="1" applyAlignment="1">
      <alignment horizontal="center"/>
    </xf>
    <xf numFmtId="0" fontId="2" fillId="2" borderId="1" xfId="0" applyFont="1" applyFill="1" applyBorder="1" applyAlignment="1">
      <alignment horizontal="center"/>
    </xf>
    <xf numFmtId="0" fontId="5" fillId="0" borderId="0" xfId="0" applyFont="1" applyAlignment="1">
      <alignment horizontal="right"/>
    </xf>
    <xf numFmtId="164" fontId="5" fillId="0" borderId="0" xfId="0" applyNumberFormat="1" applyFont="1" applyAlignment="1">
      <alignment horizontal="center" vertical="top"/>
    </xf>
    <xf numFmtId="0" fontId="5" fillId="0" borderId="0" xfId="0" applyFont="1" applyAlignment="1">
      <alignment horizontal="center"/>
    </xf>
    <xf numFmtId="0" fontId="5" fillId="0" borderId="1" xfId="0" applyFont="1" applyBorder="1" applyAlignment="1">
      <alignment horizontal="center"/>
    </xf>
    <xf numFmtId="164" fontId="5" fillId="0" borderId="1" xfId="0" applyNumberFormat="1" applyFont="1" applyBorder="1" applyAlignment="1">
      <alignment horizontal="center" vertical="top"/>
    </xf>
    <xf numFmtId="164" fontId="5" fillId="0" borderId="0" xfId="0" applyNumberFormat="1" applyFont="1" applyFill="1" applyAlignment="1">
      <alignment horizontal="center" vertical="top"/>
    </xf>
    <xf numFmtId="0" fontId="5" fillId="0" borderId="0" xfId="0" applyFont="1" applyBorder="1" applyAlignment="1">
      <alignment horizontal="center"/>
    </xf>
    <xf numFmtId="164" fontId="5" fillId="0" borderId="0" xfId="0" applyNumberFormat="1" applyFont="1" applyBorder="1" applyAlignment="1">
      <alignment horizontal="center" vertical="top"/>
    </xf>
    <xf numFmtId="164" fontId="5" fillId="0" borderId="0" xfId="0" applyNumberFormat="1" applyFont="1" applyAlignment="1">
      <alignment horizontal="center"/>
    </xf>
    <xf numFmtId="0" fontId="2" fillId="0" borderId="1" xfId="0" applyFont="1" applyBorder="1" applyAlignment="1">
      <alignment horizontal="center" wrapText="1"/>
    </xf>
    <xf numFmtId="0" fontId="4" fillId="0" borderId="0" xfId="0" applyFont="1"/>
    <xf numFmtId="0" fontId="6" fillId="0" borderId="0" xfId="0" applyFont="1"/>
    <xf numFmtId="0" fontId="3" fillId="3" borderId="0" xfId="0" applyFont="1" applyFill="1" applyBorder="1" applyAlignment="1">
      <alignment vertical="top" wrapText="1"/>
    </xf>
    <xf numFmtId="0" fontId="3" fillId="3" borderId="0" xfId="0" applyFont="1" applyFill="1" applyBorder="1" applyAlignment="1">
      <alignment horizontal="center" vertical="top" wrapText="1"/>
    </xf>
    <xf numFmtId="164" fontId="3" fillId="3" borderId="0" xfId="0" applyNumberFormat="1" applyFont="1" applyFill="1" applyBorder="1" applyAlignment="1">
      <alignment horizontal="center" vertical="top"/>
    </xf>
    <xf numFmtId="0" fontId="0" fillId="3" borderId="0" xfId="0" applyFill="1" applyBorder="1" applyAlignment="1">
      <alignment vertical="top" wrapText="1"/>
    </xf>
    <xf numFmtId="164" fontId="3" fillId="0" borderId="0" xfId="0" applyNumberFormat="1" applyFont="1" applyAlignment="1">
      <alignment horizontal="center" vertical="top"/>
    </xf>
    <xf numFmtId="0" fontId="2" fillId="3" borderId="0" xfId="0" applyFont="1" applyFill="1" applyBorder="1" applyAlignment="1">
      <alignment vertical="top" wrapText="1"/>
    </xf>
    <xf numFmtId="164" fontId="0" fillId="4" borderId="0" xfId="0" applyNumberFormat="1" applyFill="1" applyBorder="1" applyAlignment="1">
      <alignment horizontal="center" vertical="top"/>
    </xf>
    <xf numFmtId="164" fontId="5" fillId="4" borderId="0" xfId="0" applyNumberFormat="1" applyFont="1" applyFill="1" applyAlignment="1">
      <alignment horizontal="center"/>
    </xf>
    <xf numFmtId="164" fontId="3" fillId="4" borderId="1" xfId="0" applyNumberFormat="1" applyFont="1" applyFill="1" applyBorder="1" applyAlignment="1">
      <alignment horizontal="center" vertical="top" wrapText="1"/>
    </xf>
    <xf numFmtId="0" fontId="2" fillId="0" borderId="0" xfId="0" applyFont="1" applyBorder="1" applyAlignment="1">
      <alignment vertical="top" wrapText="1"/>
    </xf>
    <xf numFmtId="0" fontId="3" fillId="0" borderId="0" xfId="0" applyFont="1" applyBorder="1" applyAlignment="1">
      <alignment vertical="top" wrapText="1"/>
    </xf>
    <xf numFmtId="0" fontId="3" fillId="0" borderId="0" xfId="0" applyFont="1" applyBorder="1" applyAlignment="1">
      <alignment horizontal="center" vertical="top" wrapText="1"/>
    </xf>
    <xf numFmtId="164" fontId="3" fillId="0" borderId="0" xfId="0" applyNumberFormat="1" applyFont="1" applyBorder="1" applyAlignment="1">
      <alignment horizontal="center" vertical="top"/>
    </xf>
    <xf numFmtId="0" fontId="3" fillId="0" borderId="0" xfId="0" applyFont="1" applyBorder="1" applyAlignment="1">
      <alignment horizontal="left" vertical="top" wrapText="1"/>
    </xf>
    <xf numFmtId="164" fontId="3" fillId="0" borderId="0" xfId="0" applyNumberFormat="1" applyFont="1" applyBorder="1" applyAlignment="1">
      <alignment horizontal="center" vertical="top" wrapText="1"/>
    </xf>
    <xf numFmtId="164" fontId="3" fillId="4" borderId="0" xfId="0" applyNumberFormat="1" applyFont="1" applyFill="1" applyBorder="1" applyAlignment="1">
      <alignment horizontal="center" vertical="top" wrapText="1"/>
    </xf>
    <xf numFmtId="164" fontId="3" fillId="0" borderId="0" xfId="0" applyNumberFormat="1" applyFont="1" applyBorder="1" applyAlignment="1">
      <alignment horizontal="left" vertical="top" wrapText="1"/>
    </xf>
    <xf numFmtId="0" fontId="2" fillId="5" borderId="1" xfId="0" applyFont="1" applyFill="1" applyBorder="1" applyAlignment="1">
      <alignment vertical="top" wrapText="1"/>
    </xf>
    <xf numFmtId="0" fontId="3" fillId="5" borderId="1" xfId="0" applyFont="1" applyFill="1" applyBorder="1" applyAlignment="1">
      <alignment vertical="top" wrapText="1"/>
    </xf>
    <xf numFmtId="0" fontId="3" fillId="5" borderId="1" xfId="0" applyFont="1" applyFill="1" applyBorder="1" applyAlignment="1">
      <alignment horizontal="center" vertical="top" wrapText="1"/>
    </xf>
    <xf numFmtId="164" fontId="3" fillId="5" borderId="1" xfId="0" applyNumberFormat="1" applyFont="1" applyFill="1" applyBorder="1" applyAlignment="1">
      <alignment horizontal="center" vertical="top"/>
    </xf>
    <xf numFmtId="0" fontId="3" fillId="5" borderId="1" xfId="0" applyFont="1" applyFill="1" applyBorder="1" applyAlignment="1">
      <alignment horizontal="left" vertical="top" wrapText="1"/>
    </xf>
    <xf numFmtId="164" fontId="3" fillId="5" borderId="1" xfId="0" applyNumberFormat="1" applyFont="1" applyFill="1" applyBorder="1" applyAlignment="1">
      <alignment horizontal="center" vertical="top" wrapText="1"/>
    </xf>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3"/>
  <sheetViews>
    <sheetView tabSelected="1" topLeftCell="A6" zoomScale="65" zoomScaleNormal="65" workbookViewId="0">
      <selection activeCell="F12" sqref="F12"/>
    </sheetView>
  </sheetViews>
  <sheetFormatPr defaultRowHeight="14.5" x14ac:dyDescent="0.35"/>
  <cols>
    <col min="1" max="1" width="30.7265625" customWidth="1"/>
    <col min="2" max="2" width="19.26953125" customWidth="1"/>
    <col min="3" max="3" width="55.26953125" customWidth="1"/>
    <col min="4" max="4" width="18.90625" style="3" customWidth="1"/>
    <col min="5" max="5" width="15.36328125" style="3" customWidth="1"/>
    <col min="6" max="6" width="48.08984375" customWidth="1"/>
    <col min="7" max="7" width="16.90625" style="3" customWidth="1"/>
    <col min="8" max="8" width="15.54296875" style="3" customWidth="1"/>
    <col min="9" max="9" width="18.1796875" style="3" customWidth="1"/>
    <col min="10" max="10" width="21.54296875" customWidth="1"/>
  </cols>
  <sheetData>
    <row r="1" spans="1:11" ht="19.5" x14ac:dyDescent="0.45">
      <c r="A1" s="17" t="s">
        <v>0</v>
      </c>
    </row>
    <row r="2" spans="1:11" ht="17" x14ac:dyDescent="0.4">
      <c r="A2" s="1" t="s">
        <v>1</v>
      </c>
    </row>
    <row r="3" spans="1:11" ht="29.5" thickBot="1" x14ac:dyDescent="0.4">
      <c r="A3" s="2" t="s">
        <v>2</v>
      </c>
      <c r="B3" s="2" t="s">
        <v>3</v>
      </c>
      <c r="C3" s="2" t="s">
        <v>4</v>
      </c>
      <c r="D3" s="4" t="s">
        <v>5</v>
      </c>
      <c r="E3" s="4" t="s">
        <v>6</v>
      </c>
      <c r="F3" s="2" t="s">
        <v>7</v>
      </c>
      <c r="G3" s="4" t="s">
        <v>8</v>
      </c>
      <c r="H3" s="15" t="s">
        <v>21</v>
      </c>
      <c r="I3" s="4" t="s">
        <v>9</v>
      </c>
      <c r="J3" s="5" t="s">
        <v>14</v>
      </c>
    </row>
    <row r="4" spans="1:11" ht="254.5" customHeight="1" x14ac:dyDescent="0.35">
      <c r="A4" s="23" t="s">
        <v>10</v>
      </c>
      <c r="B4" s="18" t="s">
        <v>11</v>
      </c>
      <c r="C4" s="18" t="s">
        <v>22</v>
      </c>
      <c r="D4" s="19" t="s">
        <v>12</v>
      </c>
      <c r="E4" s="20">
        <v>45190</v>
      </c>
      <c r="F4" s="18" t="s">
        <v>13</v>
      </c>
      <c r="G4" s="20">
        <v>22595</v>
      </c>
      <c r="H4" s="20">
        <v>41190</v>
      </c>
      <c r="I4" s="24">
        <v>20595</v>
      </c>
      <c r="J4" s="21" t="s">
        <v>15</v>
      </c>
    </row>
    <row r="5" spans="1:11" ht="93.5" customHeight="1" x14ac:dyDescent="0.35">
      <c r="A5" s="27" t="s">
        <v>24</v>
      </c>
      <c r="B5" s="28" t="s">
        <v>26</v>
      </c>
      <c r="C5" s="28" t="s">
        <v>27</v>
      </c>
      <c r="D5" s="29" t="s">
        <v>25</v>
      </c>
      <c r="E5" s="30">
        <v>2600</v>
      </c>
      <c r="F5" s="31" t="s">
        <v>28</v>
      </c>
      <c r="G5" s="32">
        <v>2600</v>
      </c>
      <c r="H5" s="30">
        <v>2600</v>
      </c>
      <c r="I5" s="33">
        <v>1300</v>
      </c>
      <c r="J5" s="34" t="s">
        <v>15</v>
      </c>
      <c r="K5" s="22"/>
    </row>
    <row r="6" spans="1:11" ht="325" customHeight="1" thickBot="1" x14ac:dyDescent="0.4">
      <c r="A6" s="35" t="s">
        <v>29</v>
      </c>
      <c r="B6" s="36" t="s">
        <v>32</v>
      </c>
      <c r="C6" s="36" t="s">
        <v>31</v>
      </c>
      <c r="D6" s="37" t="s">
        <v>30</v>
      </c>
      <c r="E6" s="38">
        <v>3200</v>
      </c>
      <c r="F6" s="39" t="s">
        <v>33</v>
      </c>
      <c r="G6" s="40">
        <v>3200</v>
      </c>
      <c r="H6" s="38">
        <v>3088</v>
      </c>
      <c r="I6" s="26">
        <v>1544</v>
      </c>
      <c r="J6" s="40" t="s">
        <v>15</v>
      </c>
      <c r="K6" s="22"/>
    </row>
    <row r="7" spans="1:11" x14ac:dyDescent="0.35">
      <c r="F7" s="6" t="s">
        <v>16</v>
      </c>
      <c r="G7" s="14">
        <f>SUM(G4:G6)</f>
        <v>28395</v>
      </c>
      <c r="H7" s="14">
        <f>SUM(H4:H6)</f>
        <v>46878</v>
      </c>
      <c r="I7" s="25">
        <f>SUM(I4:I6)</f>
        <v>23439</v>
      </c>
      <c r="J7" s="11"/>
    </row>
    <row r="8" spans="1:11" x14ac:dyDescent="0.35">
      <c r="A8" s="16" t="s">
        <v>23</v>
      </c>
      <c r="F8" s="6"/>
      <c r="G8" s="14"/>
      <c r="H8" s="14"/>
      <c r="I8" s="14"/>
      <c r="J8" s="11"/>
    </row>
    <row r="9" spans="1:11" x14ac:dyDescent="0.35">
      <c r="J9" s="7"/>
    </row>
    <row r="10" spans="1:11" x14ac:dyDescent="0.35">
      <c r="I10" s="8" t="s">
        <v>18</v>
      </c>
      <c r="J10" s="7">
        <v>110000</v>
      </c>
    </row>
    <row r="11" spans="1:11" x14ac:dyDescent="0.35">
      <c r="I11" s="12" t="s">
        <v>19</v>
      </c>
      <c r="J11" s="13">
        <v>7780</v>
      </c>
    </row>
    <row r="12" spans="1:11" ht="15" thickBot="1" x14ac:dyDescent="0.4">
      <c r="I12" s="9" t="s">
        <v>20</v>
      </c>
      <c r="J12" s="10">
        <f>I7</f>
        <v>23439</v>
      </c>
    </row>
    <row r="13" spans="1:11" x14ac:dyDescent="0.35">
      <c r="I13" s="8" t="s">
        <v>17</v>
      </c>
      <c r="J13" s="7">
        <f>J10-J11-J12</f>
        <v>78781</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Raportti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Elo Heidi</cp:lastModifiedBy>
  <dcterms:created xsi:type="dcterms:W3CDTF">2023-04-21T09:57:11Z</dcterms:created>
  <dcterms:modified xsi:type="dcterms:W3CDTF">2023-04-21T14:35:55Z</dcterms:modified>
</cp:coreProperties>
</file>