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he8922el\Documents\Avustukset\Tanjan perintö\Kohdennettu erityisavustus\"/>
    </mc:Choice>
  </mc:AlternateContent>
  <xr:revisionPtr revIDLastSave="0" documentId="13_ncr:1_{44367710-6BB1-4548-8582-82630393A5B3}" xr6:coauthVersionLast="47" xr6:coauthVersionMax="47" xr10:uidLastSave="{00000000-0000-0000-0000-000000000000}"/>
  <bookViews>
    <workbookView xWindow="-110" yWindow="-110" windowWidth="19420" windowHeight="10420" xr2:uid="{00000000-000D-0000-FFFF-FFFF00000000}"/>
  </bookViews>
  <sheets>
    <sheet name="Raportt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 l="1"/>
  <c r="K19" i="1"/>
  <c r="L19" i="1"/>
  <c r="M23" i="1" l="1"/>
  <c r="M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Kulta 2</author>
  </authors>
  <commentList>
    <comment ref="B3" authorId="0" shapeId="0" xr:uid="{00000000-0006-0000-0000-000001000000}">
      <text>
        <r>
          <rPr>
            <sz val="11"/>
            <color indexed="8"/>
            <rFont val="Calibri"/>
            <family val="2"/>
            <scheme val="minor"/>
          </rPr>
          <t>yhteystiedot_hakijan_nimi</t>
        </r>
      </text>
    </comment>
    <comment ref="C3" authorId="0" shapeId="0" xr:uid="{00000000-0006-0000-0000-000003000000}">
      <text>
        <r>
          <rPr>
            <sz val="11"/>
            <color indexed="8"/>
            <rFont val="Calibri"/>
            <family val="2"/>
            <scheme val="minor"/>
          </rPr>
          <t>anottavan_avustuksen_kayttotarkoitus</t>
        </r>
      </text>
    </comment>
    <comment ref="D3" authorId="0" shapeId="0" xr:uid="{00000000-0006-0000-0000-000004000000}">
      <text>
        <r>
          <rPr>
            <sz val="11"/>
            <color indexed="8"/>
            <rFont val="Calibri"/>
            <family val="2"/>
            <scheme val="minor"/>
          </rPr>
          <t>kayttotarkoitus_tarkempi_kuvaus_max_2000_merkkia</t>
        </r>
      </text>
    </comment>
    <comment ref="E3" authorId="0" shapeId="0" xr:uid="{00000000-0006-0000-0000-000005000000}">
      <text>
        <r>
          <rPr>
            <sz val="11"/>
            <color indexed="8"/>
            <rFont val="Calibri"/>
            <family val="2"/>
            <scheme val="minor"/>
          </rPr>
          <t>ajankohta</t>
        </r>
      </text>
    </comment>
    <comment ref="F3" authorId="0" shapeId="0" xr:uid="{00000000-0006-0000-0000-000006000000}">
      <text>
        <r>
          <rPr>
            <sz val="11"/>
            <color indexed="8"/>
            <rFont val="Calibri"/>
            <family val="2"/>
            <scheme val="minor"/>
          </rPr>
          <t>arvioitu_osallistujamaara</t>
        </r>
      </text>
    </comment>
    <comment ref="G3" authorId="0" shapeId="0" xr:uid="{00000000-0006-0000-0000-000008000000}">
      <text>
        <r>
          <rPr>
            <sz val="11"/>
            <color indexed="8"/>
            <rFont val="Calibri"/>
            <family val="2"/>
            <scheme val="minor"/>
          </rPr>
          <t>onko_samaan_tarkoitukseen_saatu_avustusta_muualta</t>
        </r>
      </text>
    </comment>
    <comment ref="H3" authorId="0" shapeId="0" xr:uid="{00000000-0006-0000-0000-000009000000}">
      <text>
        <r>
          <rPr>
            <sz val="11"/>
            <color indexed="8"/>
            <rFont val="Calibri"/>
            <family val="2"/>
            <scheme val="minor"/>
          </rPr>
          <t>myonnetty_rahasumma_ja_kuka_myontanyt</t>
        </r>
      </text>
    </comment>
    <comment ref="I3" authorId="0" shapeId="0" xr:uid="{00000000-0006-0000-0000-00000A000000}">
      <text>
        <r>
          <rPr>
            <sz val="11"/>
            <color indexed="8"/>
            <rFont val="Calibri"/>
            <family val="2"/>
            <scheme val="minor"/>
          </rPr>
          <t>kustannukset</t>
        </r>
      </text>
    </comment>
    <comment ref="J3" authorId="0" shapeId="0" xr:uid="{00000000-0006-0000-0000-00000B000000}">
      <text>
        <r>
          <rPr>
            <sz val="11"/>
            <color indexed="8"/>
            <rFont val="Calibri"/>
            <family val="2"/>
            <scheme val="minor"/>
          </rPr>
          <t>kustannuslaskelma</t>
        </r>
      </text>
    </comment>
    <comment ref="K3" authorId="0" shapeId="0" xr:uid="{00000000-0006-0000-0000-00000C000000}">
      <text>
        <r>
          <rPr>
            <sz val="11"/>
            <color indexed="8"/>
            <rFont val="Calibri"/>
            <family val="2"/>
            <scheme val="minor"/>
          </rPr>
          <t>haettava_summa</t>
        </r>
      </text>
    </comment>
    <comment ref="M3" authorId="0" shapeId="0" xr:uid="{00000000-0006-0000-0000-00000D000000}">
      <text>
        <r>
          <rPr>
            <sz val="11"/>
            <color indexed="8"/>
            <rFont val="Calibri"/>
            <family val="2"/>
            <scheme val="minor"/>
          </rPr>
          <t>esitetty_summa</t>
        </r>
      </text>
    </comment>
    <comment ref="N3" authorId="0" shapeId="0" xr:uid="{00000000-0006-0000-0000-00000E000000}">
      <text>
        <r>
          <rPr>
            <sz val="11"/>
            <color indexed="8"/>
            <rFont val="Calibri"/>
            <family val="2"/>
            <scheme val="minor"/>
          </rPr>
          <t>paatoksesta_saa_antaa_sahkoisen_tiedoksiannon</t>
        </r>
      </text>
    </comment>
  </commentList>
</comments>
</file>

<file path=xl/sharedStrings.xml><?xml version="1.0" encoding="utf-8"?>
<sst xmlns="http://schemas.openxmlformats.org/spreadsheetml/2006/main" count="145" uniqueCount="127">
  <si>
    <t>Yhdistyksen tai työryhmän nimi</t>
  </si>
  <si>
    <t>Anottavan avustuksen käyttötarkoitus</t>
  </si>
  <si>
    <t>Käyttötarkoitus, tarkempi kuvaus (max. 2000 merkkiä)</t>
  </si>
  <si>
    <t>Ajankohta</t>
  </si>
  <si>
    <t>Kustannukset (€)</t>
  </si>
  <si>
    <t>Kustannuslaskelma</t>
  </si>
  <si>
    <t>Diaspora Academic Network for Africa-DIANA ry</t>
  </si>
  <si>
    <t>Immigrant Health Outreach Seminar and Fair 2023</t>
  </si>
  <si>
    <t>Our project set out to bridge the gap between immigrants and the Finnish health system, by leveraging our unique position (members of DIANA ry) as highly skilled immigrants health personnel in Finland who understand both the health system, attitudes and the needs of the immigrant community. The start of the project for which funding is hereby applied for is composed of two components to run between May and October 2023 as follows: _x000D_
Immigrant Health Awareness Seminar (IMHAS), 25 May 2023_x000D_
Immigrant Health Outreach and Checks and Sports, 28 October 2023_x000D_
 On 25 May 2023 (with possibility for a few week(s) postponement), we want to run an Immigrant health awareness seminar to mobilise immigrant health personnel and Finnish health care officials to create awareness about the project, illustrate and demonstrate with some principal lectures by the immigrant health personnels in the Turku region. The seminar will bring together the different project stakeholders to plan and design the project. Following other meetings with VARHA (reference Riikka Haumo), it was agreed that the project is a wonderful but big project which deserves the support  of the different stakeholders such as city and region to engage in planning and search for bigger funding such that it can extend to cover even the whole of Finland, its examples copied in other regions. _x000D_
On October 28 2023, we want to run a first practical immigrant health outreach componsing of practical checks and consultations and medical advice. Already some Finnish African health experts and personnel, members of DIANA ry have carried out successfully this health outreach beginning of April 2023 in the immigrant and international student and alumni community in Helsinki. This constituted of Blood Pressure checks, Body composition test, Blood Sugar, Hemoglobin, Cholesterol, Vitamin D, K2 and Calcium, Peak flow test) and giving various type of orientation as seen from the facebook page herewith: https://m.facebook.com/story.</t>
  </si>
  <si>
    <t>Toukokuu ja Lokakuu 2023</t>
  </si>
  <si>
    <t>Ei</t>
  </si>
  <si>
    <t>Kyllä</t>
  </si>
  <si>
    <t>Turkuseura - Åbosamfundet ry</t>
  </si>
  <si>
    <t>Avustuksella toteutetaan laadukas kuvakirja Turusta.</t>
  </si>
  <si>
    <t>Kirja kuvataan vuoden 2023 aikana, julkaisu on keväällä 2024.</t>
  </si>
  <si>
    <t xml:space="preserve">Valokuvaajan palkkio: 4 000 euroa_x000D_
Kirjan taitto: 2 900 euroa_x000D_
Kirjan paino: 3 600 euroa (1 000 kappaleen painos)_x000D_
_x000D_
= 10 500 euroa_x000D_
</t>
  </si>
  <si>
    <t>Kakskerran kotiseutuyhdistys r.y.</t>
  </si>
  <si>
    <t>Kakskertapäivät 2023 järjestelyihin</t>
  </si>
  <si>
    <t>Järjestää jokavuotinen Satava-Kakskerta saarten yhdistysten yhteinen kesätapahtuma. Tapahtuma on ainut kesän aikana joka järjestetään yhteistyössä._x000D_
Perinteet tapahtumalta on noin 20-vuoden ajalta. Vetovastuu tänä vuonna on Kakskerran Kotiseutuyhdistyksellä_x000D_
Ohjelma, juontajat, musiikki, tarjoilut, tarvikkeet, lapset huomioiden._x000D_
Tarkempi kuvaus budjetissa liitteenä.</t>
  </si>
  <si>
    <t>30.6.2.7.2023</t>
  </si>
  <si>
    <t>Martinseurakunta 500€, ei vielä maksettu tilille</t>
  </si>
  <si>
    <t>Budjetti liitteenä</t>
  </si>
  <si>
    <t>Jump Fit Oy</t>
  </si>
  <si>
    <t>Jump Fitness Festival</t>
  </si>
  <si>
    <t>Liikuntatapahtuma/festivaali jossa esitellään Kangoo jumps, latinalaisia tansseja ja ehkä muitakin tanssilajeja. Ohjelma 10-18:00 Varvintorilla. Tarjolla ruokaa ja juomaa. Yleisö saa katsoa esiintymisiä jotka esitetään lavalla. Verkkosivuilta saa ostaa ennakkolippuja alkaen 65€/henkilö.</t>
  </si>
  <si>
    <t>5.8.2023</t>
  </si>
  <si>
    <t>Lounais-Suomen neuroyhdistys ry, Sydvästra Finlands neuroförening rf</t>
  </si>
  <si>
    <t>Kerhon- ja ryhmänohjaajien koulutuspäivän kustannukset</t>
  </si>
  <si>
    <t xml:space="preserve">Järjestetään yhden päivän koulutuspäivä ohjaajille Naantalin kylpylässä. </t>
  </si>
  <si>
    <t>Syys-/lokakuu 2023</t>
  </si>
  <si>
    <t xml:space="preserve">Koulutustilavuokra ja ateriat yhteensä 800 euroa._x000D_
Ulkopuolisen luennoitsijan palkkio ja matkakulut 300 euroa._x000D_
Osallistujien matkakustannukset 200 euroa._x000D_
_x000D_
</t>
  </si>
  <si>
    <t>Kotiseutuyhdistys Halinen-Räntämäki ry</t>
  </si>
  <si>
    <t>HaliSviikkoon kuuluvan HaliSillan järjestämien Halisten koulun piha-alueella</t>
  </si>
  <si>
    <t>11.5.2023 kello 18.00-20-00</t>
  </si>
  <si>
    <t xml:space="preserve">MENOT (kaikki viikon tapahtumat):_x000D_
1. Halisilta 850 euroa_x000D_
2. Umpipihakierros 300 euroa_x000D_
3. Tiedotus ja viestintä 200 euroa_x000D_
4. Arvaamaton 150 euroa_x000D_
5. Yhteensä¿ 1 500 euroa_x000D_
TULOT:_x000D_
1. Myyntitulot 100 euroa_x000D_
2. Kaupunginosaviikkojen tuki ry:n avustus 400 euroa_x000D_
3. Kaupungin avustustoimikunnan avustus 600 euroa_x000D_
4. Yritysten avustus 150 euroa_x000D_
5. Oma rahoitus. 250 euroa_x000D_
6. Yhteensä¿ 1500 euroa_x000D_
_x000D_
</t>
  </si>
  <si>
    <t>Turun seudun Suomi-Israel yhdistys - Åboregionens Finland-Israel förening r.y.</t>
  </si>
  <si>
    <t>Israel 75 vuotta juhla 19.4.2023 Sigyn salissa</t>
  </si>
  <si>
    <t>Israel 75 vuotta itsenäisyysjuhla Suomen päätapahtuma. Paikalla mm. Israelin suurlähettiläs (tervehdys), Turun pormestari ja Euroopan tilintarkastustuomioistuimen jäsen Hannu Takkula (Juhlapuhe).</t>
  </si>
  <si>
    <t>19.4.2023</t>
  </si>
  <si>
    <t xml:space="preserve">- Angeliga Klas 1200 €_x000D_
- Seela Sella 400 €_x000D_
- Juhlan taltiointi, materiaalien digivalmistus ja TV7 esitys 1500€_x000D_
- Sigyn-salin vuokra 500 €_x000D_
- Turvallisuus toimenpiteet 400 €_x000D_
</t>
  </si>
  <si>
    <t>Åbo Svenska Pensionärsklubb r.f.</t>
  </si>
  <si>
    <t>ansökan gäller för den Allåboländska sommardagen i Åbo 24.8.2023</t>
  </si>
  <si>
    <t>för att arrangera den gemensamma sommardagen för svenskspråkiga pensionärer i Åboland (Egentliga Finland)</t>
  </si>
  <si>
    <t>24.08.2023</t>
  </si>
  <si>
    <t>Lokaltapiola 250 €</t>
  </si>
  <si>
    <t>kostnader 17062_x000D_
deltagaravgifter 12500</t>
  </si>
  <si>
    <t>Tietu ry</t>
  </si>
  <si>
    <t>Asunnottomien ja päihdetoipujien sisäjalkapalloturnaus (Futsal)</t>
  </si>
  <si>
    <t>22.4.2023</t>
  </si>
  <si>
    <t xml:space="preserve">Runosmäen palloiluhalli vuokra         250 Eur_x000D_
Ruoka &amp; kahvitus                       550 Eur_x000D_
matka- ja muut kulut järjestelyissä    100 Eur_x000D_
_x000D_
_x000D_
</t>
  </si>
  <si>
    <t>DaisyLadies ry</t>
  </si>
  <si>
    <t xml:space="preserve">Kansainvälinen kevätkarnevaali -tapahtuman järjestäminen </t>
  </si>
  <si>
    <t>5.6.2023</t>
  </si>
  <si>
    <t>Eliisa-teatterin tuki ry</t>
  </si>
  <si>
    <t>Toteutettavan esityksen kulut</t>
  </si>
  <si>
    <t xml:space="preserve">Bobrikovista vallankumoukseen - Suomen sortovuodet sanoin ja sävelin -esitys totetutetaan Brinkkalan Maistraattisalissa maaliskuussa 2023. Esityksiä on kolme. Haettava avustus käytetään esityksen kuluihin, jotka on eritelty alempana. </t>
  </si>
  <si>
    <t>12.3.2023 ja 19.3.2023</t>
  </si>
  <si>
    <t>2400 Turun Teatterisäätiö (Merja Kurkisen henkilökohtainen apuraha)</t>
  </si>
  <si>
    <t xml:space="preserve">ESITYSKULUT	 _x000D_
Käsikirjoitus 1000_x000D_
Teosto, Gramex 100_x000D_
Esitysoikeuskorvaus 250_x000D_
Ohjaus 1000_x000D_
Pianisti 450_x000D_
Puvustus 300_x000D_
Tarpeisto ja lavastus 100_x000D_
Tilavuokra Brinkkala Maistraattisali 800_x000D_
Painatus 300_x000D_
Markkinointikulut 300_x000D_
Muut kulut 200_x000D_
Esityskulut yhteensä 4800_x000D_
 	 </t>
  </si>
  <si>
    <t>Suufi Yhdistys ry</t>
  </si>
  <si>
    <t>Monikulttuurinen naisten päivän juhla</t>
  </si>
  <si>
    <t>Mukavaa ja rentoa yhdessä oloa_x000D_
Hemmottelua naisille. esim. henna tatuointi_x000D_
Hyvää ruokaa ja musiikkia._x000D_
jne.</t>
  </si>
  <si>
    <t>08.03.2023</t>
  </si>
  <si>
    <t>ruoka.250_x000D_
siivous.150_x000D_
Hemmottelua naisille. esim. henna tatuointi. 100_x000D_
musiikki. 100</t>
  </si>
  <si>
    <t xml:space="preserve"> Politiikka tutuksi maahanmuuttajille tapahtuma kulujen kattamiseksi.</t>
  </si>
  <si>
    <t>Tapahtumaan osallistuu Turun kaupungin apulaispormestari Elina Rantanen ja kansanedustaja Sofia Virta sekä Turun kaupungin valtuutettu Abdullahi A. Sultan. Tapahtumassa keskustellaan suomen ajankohtaisista poliittisesta tilanteesta tulevaisuuden näkymistä.</t>
  </si>
  <si>
    <t>04.03.2023</t>
  </si>
  <si>
    <t>Ruokakulut: 1000_x000D_
Siivouskulut: 500_x000D_
Matkakulut: 100</t>
  </si>
  <si>
    <t>Lounais-Suomen Syöpäyhdistys ry. Turun seudun paikallisosasto</t>
  </si>
  <si>
    <t>Paikallisosaston 50- vuotisjuhla 9.5.2023</t>
  </si>
  <si>
    <t>Lounais-Suomen Syöpäyhdistys ry:n alainen vapaaehtoisvoimin toimiva Turun paikallisosasto täyttää 50 v. tänä keväänä. Kevätjuhla vietetään osaston 50-v juhlana. Haemme avustusta tarjoilua varten. Juhlapuhujaksi olemme saaneet Heli Laaksosen ja LSSY:n toimitusjohtaja Ville Viitasen.  Paikallisosasto toimii täysin vapaaehtoisvoimin totetuttamlla retkiä, jäseniltoja, liikuntaa ja hyvää oloa jäsenille. Ahkerat Kertut kutovat, ompelevat ja neulovat tuotteita, joita myydään toiminnan rahoittamiseksi Meri-Karinan aulan Putiikissa. Kaikki tuotto, mitä toiminnasta mahdollisesti jää, lahjoitetaan syövän tutkimukseen tai esim. viime (2022)  vuonna ostimme 2 sähköpyörää kuntoutujien käyttöön Meri-Karinaan.</t>
  </si>
  <si>
    <t>9.5.2023</t>
  </si>
  <si>
    <t>Heli Laaksonen 500, kuoro 350, kahvitus ja tarjoilu 1800, juontaja 150, historiikki 200</t>
  </si>
  <si>
    <t>Arvioitu 
osallistujamäärä</t>
  </si>
  <si>
    <t>Onko samaan tarkoitukseen 
saatu avustusta muualta?</t>
  </si>
  <si>
    <t>Myönnetty rahasumma 
ja kuka myöntänyt</t>
  </si>
  <si>
    <t>13420.00 (tarkempi laskelma liitteenä)</t>
  </si>
  <si>
    <t>Haettava 
summa (€)</t>
  </si>
  <si>
    <t>Hyväksyttävät kustannukset</t>
  </si>
  <si>
    <t>Esitetty 
summa (€)</t>
  </si>
  <si>
    <t>Perustelut</t>
  </si>
  <si>
    <t>Kirja kertoo Turun tarinaa upeiden, tunnelmallisten kuvien kautta. Kirjassa kuljetaan Turun nähtävyyksissä, kuten Turun linnassa, Tuomiokirkossa ja Aurajokirannassa sekä haistellaan ja maistellaan Turun makuja eri puolilla kaupunkia. Keskiaikainen Luostarin Välikatu ja Vanhan Suurtorin alue vievät katsojan menneisyyteen, jonka voi aistia edelleen. Sivuilla kurkistetaan myös kaupunkilaisten arkeen ja juhlaan. Kuvissa näkyvät eri vuodenajat.
Teoksessa vieraillaan Turun eri kaupunginosissa. Porth Arthurin, Pohjolan ja Itäharju-Nummen puutalot pääsevät esille, samoin Runosmäen ja Varissuon lähiöt. Ruissalossa pulahdetaan avannossa ja ainutlaatuinen ympäristö esitellään upeana luontokohteena. Saariston ainutlaatuisuus välittyy hetkinä, joissa haluaa olla mukana.
Julkaisussa Turku esittäytyy persoonallisena kaupunkina. Turkulaisuus pääsee esille mielenkiintoisten yksityiskohtien kautta. Esimerkiksi piipis, Posankka, Föri ja Hesburgerin kerroshampurilainen saavat oman aukeamansa turkulaisuuden ilmentyminä. Tahtotilana on tehdä hyvän olon kirja, jota haluaa selailla uudelleen ja uudelleen. Se sisältää mielenkiintoisia matkailukuvia skandinaaviseen tyyliin esikuvanaan esimerkiksi Monocle Travel Quide.
Päähuomio on kuvissa, joita tukemaan tuotetaan lyhyitä tekstejä ja tarinoita, jotka ovat suomeksi, ruotsiksi ja englanniksi. Kirjassa esitellään noin 40 kohdetta Turusta ja sen sivumäärä on noin 120. Jokaisesta kohteesta tarjoillaan 2-3 kuvaa.
Turku-aiheiselle kuvakirjalle on kysyntää, sellaista ei löydy parhaillaan Turun kirjakauppojen valikoimista. Kirja avaa Turkua paitsi turkulaisille, myös Turussa vieraileville turisteille. Turku-tunnelmia välittävä teos on helppo kuljettaa mukana maailmalle, koska se on pienikokoinen ja kevyt. Näin Turun maisemat, fiilikset ja brändi leviävät kirjan kautta myös ulkomaille. Kirja edistää Turun vetovoimaa ja lisää matkailua Turkuun.
Liitteenä on kirjan esittely.</t>
  </si>
  <si>
    <t xml:space="preserve">Avustusta haetaan FC-Tietun päihteettömän jalkapllojoukkueen isännöimää Futsalturnausta varten. Turnaukseen kutsutaan osallistujajoukkueita Satakunnasta, Tampereelta, Lahdesta, Helsingistä ja muilta paikkunnilta, missä Homeless Academy ry:n alaista jalkapallotoimintaa järjestetään. 
FC-Tietu on järjestänyt paikallistoimintaa lähes 10 vuoden ajan, ja rahoittaa toimintansa itsenäisesti, tehden mm talkootyötä Suomen Palloliitolle jalkapallomaaotteluiden järjestämisten yhteydessä, ja Palloliitto tukee toimintaa mm harjoitusvälineiden muodossa.
Koska kyseessä pääsääntöisesti erittäin vähävaraisia osallistujia, tarjotaan turnauksessa ruoka osallistujille, jotka eri puolelta Etelä-Suomea saapuessaan panostavat rahojaan matkakuluihin. 
Turnaus on täysin päihteetön, ja Homeless academyn sääntöjen mukaan pelaajien tulee olla ollut vähintään 14 vuorokautta täysin päihteettöminä osallistuakseen turnaukseen.
</t>
  </si>
  <si>
    <t xml:space="preserve">DaisyLadies ry järjestää yhdessä yhteistyökumppanien kanssa monikulttuurisen perhetapahtuman Maailmanpuutarhassa Maailman ympäristöpäivänä 5.6.2023. Kevätkarnevaalin tarkoituksena on tuoda lapsiperheet sekä erilaiset yhdistykset, järjestöt ja muut toimijat yhteen naamiaisten, musiikin, tanssin, taiteen, liikunta-aktiviteettien ja kaikenlaisen muun hauskanpidon merkeissä. Kevätkarnevaali on suunnattu lapsiperheille (erityisesti monikulttuurisille lapsiperheille) ja lapsille on runsaasti monipuolista ohjelmaa koko tapahtuman ajan. Tapahtumaan on vapaa pääsy ja osallistujia kehotetaan pukeutumaan halutessaan karnevaalihengessä naamiaisasuihin.
Tapahtuman ohjelmassa on mm:
Lavalla
-	Voimisteluesitys 
-	Monikulttuurisia tanssiesityksiä 
-	Bändi
-	Teatteria
-	Sirkusnäytös
Tapahtuma-alueella
-	Kasvomaalaus 
-	Naamio-askartelupaja + muita askartelu-/taidepajoja
-	Keppihevosrata 
-	Frisbeegolfrata ja tarkkaavaisuuspolku
-	Sirkusvälineiden kokeilua
-	Parkouria
-	Työpajoja
-	Saksan ja suomenkielinen satuhetki (saksankielinen seurakunta)
-	Katuliiduilla piirtämistä
-	Erimaalaisia leikkejä (mm. Somalialaisia kivileikkejä, marmorikuulapeli jne)
-	Hernepussipeli
-	Pomppulinna
-	Järjestöjen, seurojen jne. esittelypisteet, joiden ohessa aktiviteettejä
-	DaisyLadies ry:n CafeDaisy myy juotavaa ja syötävää
Tapahtuman tarkoituksena on tuoda kantasuomalaiset ja monikulttuuriset perheet yhteen hauskanpidon merkeissä, kasvattaa tietoisuutta eri kulttuureista, esitellä erilaisia harrastusmahdollisuuksia Turussa, kannustaa lapsia liikkumaan ja ennenkaikkea juhlistaa alkavaa kesää iloisessa karnevaalihengessä. Tällä kulttuurirapahtumalla haluamme tarjota Turkulaisille mahdollisuuden astua sisään erilaisiin kulttuureihin, oppia ja kokea uutta. Haluamme tuoda eri kulttuurit ja ikäluokat yhteen nauttimaan musiikista, tanssista, liikunnasta ja taiteesta. Tapahtuma tuo iloa ja väriä Turun alkukesään.
Tarkempi suunnitelma liitteenä.
</t>
  </si>
  <si>
    <t xml:space="preserve">Halisten alueella on vuodesta 2010 järjestetty vuosittain Halisviikkoja osana alueellisen Kulttuuripääkaupunginosaviikon ohjelmaa (ks. tästä http://www.koroinen.fi/artikkelit/halinen-tuhannen-tarinan-kyla/ ) lukuunottamatta vuosia 2020 ja 2021, jolloin koronasta johtuvista syistä tilaisuuksia ei voitu järjes tää.. Viime vuonna käynnistimme HaliSviikko-järjestelyt  uudelleen. Avustusta tarvitsemme ennen kaikkea isoimman tapahtuman, useita ohjelmanumeroita sisältävän HaliSillan järjestämiseen. HaliSilta on kerännyt vuosittain noin 200 - 500 osallistujaa. monikulttuurisen ja monipuolisen ohjelman pariin Halisten koulun piha-alueelle. Tapahtuma on maksuton eikä myyntipisteistä peritä maksua. 
Ohjelmassa on edellisten vuosien tapaan laulu- musiikki- ja runoesityksiä ja erilaista ohjelmaa alueen asukkaille, erityisesti nuorille. Erityisen merkittäväksi nuoret ovat kokeneet yhteistyössä Halisten koulun kanssa järjestämämme piirustuskilpailun tulosten julkistamisen. TIlaisuuden avauspuheenvuoron pitää joku tunnettu turkulainen, jolla on yhteys Halisiin tavalla tai toisella. Yleensa iltaan on liittynyt myös jonkun alueeseen liittyvät erityisteeman esille nostaminen, kuten esimerkiksii alueen asumisturvallisuus. Tänä vuonna teemana on kotiseutu. Tapana on ollut myös se, että yhdistyksemme valitsee joka vuosi HaliSakan - ja ukon. Heidät julkistetaan, esitellään ja kukitetaan HaliSillassa. Viime vuonna HaliSakaksi julistettiin Aurajokisäätiön toimitusjohtaja Sinikka Paulin ja HaliSukoksi maanviljelijä Timo Ranti Halisten kylästä.
Haliviikon muina ohjelmanumerona on ma 8.5.2023 Haliskylän umpihat, esittelykierros Halisten kylässä, ti 9.5.2023 Kirjastoilta; Koroinen.fi alueellisen tietopankin esittely ja äitienpäivänä su 14.5.2023 Kylvön siunaus. 
</t>
  </si>
  <si>
    <t>Avustuksella katetaan tapahtumakuluja.
Tulot
Turun kaupungin avustus 4000,00 €
Tapahtuman myyntituotot (CafeDaisy) 500,00 
Tulot yhteensä: 4500,00 €	
Kulut
Esiintyjäpalkkiot &amp; muut ohjelmanjärjestäjien palkkiot 2000,00 €
Pomppulinnan vuokraus 450,00 €
Järjestyksenvalvojat &amp; ensiapuhenkilö 400,00 €
Bajamajat ja käsienpesupiste 600,00 €
Mainokset 200,00 €
Koristelu ja ilmaistarjottavat (ilmapallot, karkit jne) 500,00 €
Muut tapahtumakulut (luvat, auton vuokraus yms.) 350,00 €  
Kulut yhteensä: 4500,00 €</t>
  </si>
  <si>
    <t>Määräraha</t>
  </si>
  <si>
    <t>Jäljellä</t>
  </si>
  <si>
    <t>Päätös 8.2.</t>
  </si>
  <si>
    <t>Ehdotus 3.5.</t>
  </si>
  <si>
    <t>Kaupunginhallituksen avustukset: Kohdennettu erityisavustus</t>
  </si>
  <si>
    <t>Avustus 50% hyväksytyistä 
kustannuksista. Palkkakulut eivät ole hyväksyttäviä kuluja.</t>
  </si>
  <si>
    <t>Asia</t>
  </si>
  <si>
    <t>1.</t>
  </si>
  <si>
    <t>2.</t>
  </si>
  <si>
    <t>3.</t>
  </si>
  <si>
    <t>4.</t>
  </si>
  <si>
    <t>5.</t>
  </si>
  <si>
    <t>6.</t>
  </si>
  <si>
    <t>7.</t>
  </si>
  <si>
    <t>8.</t>
  </si>
  <si>
    <t>9.</t>
  </si>
  <si>
    <t>10.</t>
  </si>
  <si>
    <t>11.</t>
  </si>
  <si>
    <t>12.</t>
  </si>
  <si>
    <t>13.</t>
  </si>
  <si>
    <t>14.</t>
  </si>
  <si>
    <t>Taulukko loppuu</t>
  </si>
  <si>
    <t>Lava ja musiikkilaitteisto: 3100€
DJ/Ohjaajapalkkiot: 500€
Ohjaajat ulkomailta: x6 1800€/henkilö= 10800€ (matkat, hotelli ja ohjaajapalkkiot)
Luvat: 800€
WC:t x2 ja roskalaatikot/tyhjennys: 1000€
Markkinointikulut: 1000€
Nettisivut: 475€
Esitteet/flyerit: 2500€
Turvamiehet: 750€
Apulaiset/vapaaehtoiset: x6 600€
Ruoka &amp; juomat: ruoka sisältyy lipun hintaan 
Lahjapussit lippujen ostajille: 8€x200=1600€
Aitaus alueen ympärille: noin 2000€?
Muut kulut: 1000€
TULOT: Lipputulot 200 x65€=13.000€</t>
  </si>
  <si>
    <t>Avustus 50% hyväksytyistä 
kustannuksista. 
Palkka-, matka- ja majoituskulut eivät ole hyväksyttäviä kuluja.</t>
  </si>
  <si>
    <t>Avustus 50% hyväksytyistä kustannuksista. 
Matkakulut eivät ole hyväksyttäviä kuluja.</t>
  </si>
  <si>
    <t>Avustus 50% hyväksytyistä kustannuksista. 
Palkkakulut eivät ole hyväksyttäviä kuluja.</t>
  </si>
  <si>
    <t xml:space="preserve">Avustus 50% hyväksytyistä kustannuksista. </t>
  </si>
  <si>
    <t xml:space="preserve">15. </t>
  </si>
  <si>
    <t>Jazz City Turku ry</t>
  </si>
  <si>
    <t>Taidekahvit-verkoston järjestämää Vallaton KUMOUS 2023 -taidefestivaali</t>
  </si>
  <si>
    <t>Haemme Turun kaupunginhallituksen erityisavustushausta 5000 €:n tuotantotukea Taidekahvit-verkoston järjestämää Vallaton KUMOUS 2023 -taidefestivaalia varten. Tuella mahdollistetaan tapahtuman tuotanto kesällä 2023. Tapahtuma järjestetään 2.9. Taiteen talossa. Lisätietoa liitteessä.</t>
  </si>
  <si>
    <t xml:space="preserve">2000 € Turun Teatterisäätiöltä  </t>
  </si>
  <si>
    <t>Liitteenä</t>
  </si>
  <si>
    <t>Myönnetään haettu summa kokonaisuudessaan. Avustus hyväksyttyihin kokonaiskustannuksiin nähden pieni.</t>
  </si>
  <si>
    <t>Myönnetään haettu summa kokonaisuudessaan. Avustus hyväksyttyihin kokonaiskustannuksiin nähden pieni. Avustuksella tuetaan Brinkkalan Maistraattisalin tilavuokraosuus.</t>
  </si>
  <si>
    <t>Myönnetään haettu summa kokonaisuudessaan. Avustus hyväksyttyihin kokonaiskustannuksiin nähden pieni. Matkakulut eivät ole hyväksyttäviä kustannuksia.</t>
  </si>
  <si>
    <t>Avustus 50% hyväksytyistä kustannuksista. Matkakulut eivät ole hyväksyttäviä kustannuksia.</t>
  </si>
  <si>
    <t>Avustusta ei myönnetä yritystoiminnan kasvattamiseen ja markkinointitarkoituksiin.</t>
  </si>
  <si>
    <t>Ohjataan hakemaa avustusta kulttuuri- ja nuoriolautakunnalta</t>
  </si>
  <si>
    <t>Kohdennetut erityisavustukset 2023/2</t>
  </si>
  <si>
    <t>Liite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</si>
</sst>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indexed="8"/>
      <name val="Calibri"/>
      <family val="2"/>
      <scheme val="minor"/>
    </font>
    <font>
      <b/>
      <sz val="15"/>
      <color indexed="8"/>
      <name val="Calibri"/>
    </font>
    <font>
      <b/>
      <sz val="13"/>
      <color indexed="8"/>
      <name val="Calibri"/>
    </font>
    <font>
      <b/>
      <sz val="11"/>
      <color indexed="8"/>
      <name val="Calibri"/>
    </font>
    <font>
      <sz val="11"/>
      <color indexed="8"/>
      <name val="Calibri"/>
    </font>
    <font>
      <b/>
      <sz val="11"/>
      <color indexed="8"/>
      <name val="Calibri"/>
    </font>
    <font>
      <b/>
      <sz val="11"/>
      <color theme="0"/>
      <name val="Calibri"/>
      <family val="2"/>
      <scheme val="minor"/>
    </font>
    <font>
      <b/>
      <sz val="11"/>
      <color indexed="8"/>
      <name val="Calibri"/>
      <family val="2"/>
      <scheme val="minor"/>
    </font>
    <font>
      <sz val="8"/>
      <name val="Calibri"/>
      <family val="2"/>
      <scheme val="minor"/>
    </font>
    <font>
      <b/>
      <sz val="11"/>
      <color indexed="8"/>
      <name val="Calibri"/>
      <family val="2"/>
    </font>
    <font>
      <sz val="11"/>
      <color indexed="8"/>
      <name val="Calibri"/>
      <family val="2"/>
    </font>
    <font>
      <b/>
      <sz val="12"/>
      <color indexed="8"/>
      <name val="Calibri"/>
      <family val="2"/>
      <scheme val="minor"/>
    </font>
  </fonts>
  <fills count="3">
    <fill>
      <patternFill patternType="none"/>
    </fill>
    <fill>
      <patternFill patternType="gray125"/>
    </fill>
    <fill>
      <patternFill patternType="solid">
        <fgColor theme="7" tint="0.59999389629810485"/>
        <bgColor indexed="64"/>
      </patternFill>
    </fill>
  </fills>
  <borders count="4">
    <border>
      <left/>
      <right/>
      <top/>
      <bottom/>
      <diagonal/>
    </border>
    <border>
      <left/>
      <right/>
      <top/>
      <bottom style="medium">
        <color auto="1"/>
      </bottom>
      <diagonal/>
    </border>
    <border>
      <left/>
      <right/>
      <top style="double">
        <color auto="1"/>
      </top>
      <bottom/>
      <diagonal/>
    </border>
    <border>
      <left/>
      <right/>
      <top/>
      <bottom style="double">
        <color indexed="64"/>
      </bottom>
      <diagonal/>
    </border>
  </borders>
  <cellStyleXfs count="1">
    <xf numFmtId="0" fontId="0" fillId="0" borderId="0"/>
  </cellStyleXfs>
  <cellXfs count="37">
    <xf numFmtId="0" fontId="0" fillId="0" borderId="0" xfId="0"/>
    <xf numFmtId="0" fontId="1" fillId="0" borderId="0" xfId="0" applyFont="1" applyFill="1"/>
    <xf numFmtId="0" fontId="7" fillId="0" borderId="0" xfId="0" applyFont="1" applyFill="1"/>
    <xf numFmtId="0" fontId="0" fillId="0" borderId="0" xfId="0" applyFill="1"/>
    <xf numFmtId="0" fontId="0" fillId="0" borderId="0" xfId="0" applyFill="1" applyAlignment="1">
      <alignment horizontal="center"/>
    </xf>
    <xf numFmtId="0" fontId="2" fillId="0" borderId="0" xfId="0" applyFont="1" applyFill="1"/>
    <xf numFmtId="0" fontId="7" fillId="0" borderId="1" xfId="0" applyFont="1" applyFill="1" applyBorder="1" applyAlignment="1">
      <alignment horizontal="center"/>
    </xf>
    <xf numFmtId="0" fontId="9" fillId="0" borderId="1" xfId="0" applyFont="1" applyFill="1" applyBorder="1"/>
    <xf numFmtId="0" fontId="3" fillId="0" borderId="1" xfId="0" applyFont="1" applyFill="1" applyBorder="1"/>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7" fillId="0" borderId="0" xfId="0" applyFont="1" applyFill="1" applyAlignment="1">
      <alignment horizontal="center" vertical="top"/>
    </xf>
    <xf numFmtId="0" fontId="9" fillId="0" borderId="0" xfId="0" applyFont="1" applyFill="1" applyAlignment="1">
      <alignment vertical="top" wrapText="1"/>
    </xf>
    <xf numFmtId="0" fontId="4" fillId="0" borderId="0" xfId="0" applyFont="1" applyFill="1" applyAlignment="1">
      <alignment vertical="top" wrapText="1"/>
    </xf>
    <xf numFmtId="0" fontId="4" fillId="0" borderId="0" xfId="0" applyFont="1" applyFill="1" applyAlignment="1">
      <alignment horizontal="center" vertical="top" wrapText="1"/>
    </xf>
    <xf numFmtId="3" fontId="4" fillId="0" borderId="0" xfId="0" applyNumberFormat="1" applyFont="1" applyFill="1" applyAlignment="1">
      <alignment horizontal="center" vertical="top"/>
    </xf>
    <xf numFmtId="164" fontId="4" fillId="0" borderId="0" xfId="0" applyNumberFormat="1" applyFont="1" applyFill="1" applyAlignment="1">
      <alignment horizontal="center" vertical="top"/>
    </xf>
    <xf numFmtId="0" fontId="7" fillId="0" borderId="3" xfId="0" applyFont="1" applyFill="1" applyBorder="1" applyAlignment="1">
      <alignment horizontal="center" vertical="top"/>
    </xf>
    <xf numFmtId="4" fontId="9" fillId="0" borderId="2" xfId="0" applyNumberFormat="1" applyFont="1" applyFill="1" applyBorder="1" applyAlignment="1">
      <alignment vertical="top"/>
    </xf>
    <xf numFmtId="4" fontId="5" fillId="0" borderId="2" xfId="0" applyNumberFormat="1" applyFont="1" applyFill="1" applyBorder="1" applyAlignment="1">
      <alignment vertical="top"/>
    </xf>
    <xf numFmtId="4" fontId="5" fillId="0" borderId="2" xfId="0" applyNumberFormat="1" applyFont="1" applyFill="1" applyBorder="1" applyAlignment="1">
      <alignment horizontal="center" vertical="top"/>
    </xf>
    <xf numFmtId="164" fontId="5" fillId="0" borderId="2" xfId="0" applyNumberFormat="1" applyFont="1" applyFill="1" applyBorder="1" applyAlignment="1">
      <alignment horizontal="center" vertical="top"/>
    </xf>
    <xf numFmtId="0" fontId="6" fillId="0" borderId="0" xfId="0" applyFont="1" applyFill="1" applyBorder="1" applyAlignment="1">
      <alignment horizontal="left" vertical="top"/>
    </xf>
    <xf numFmtId="164" fontId="7" fillId="0" borderId="0" xfId="0" applyNumberFormat="1" applyFont="1" applyFill="1" applyAlignment="1">
      <alignment horizontal="center"/>
    </xf>
    <xf numFmtId="0" fontId="7" fillId="0" borderId="0" xfId="0" applyFont="1" applyFill="1" applyBorder="1"/>
    <xf numFmtId="164" fontId="7" fillId="0" borderId="0" xfId="0" applyNumberFormat="1" applyFont="1" applyFill="1" applyBorder="1" applyAlignment="1">
      <alignment horizontal="center"/>
    </xf>
    <xf numFmtId="0" fontId="7" fillId="0" borderId="1" xfId="0" applyFont="1" applyFill="1" applyBorder="1"/>
    <xf numFmtId="164" fontId="7" fillId="0" borderId="1" xfId="0" applyNumberFormat="1" applyFont="1" applyFill="1" applyBorder="1" applyAlignment="1">
      <alignment horizontal="center"/>
    </xf>
    <xf numFmtId="0" fontId="10" fillId="0" borderId="0" xfId="0" applyFont="1" applyFill="1" applyAlignment="1">
      <alignment vertical="top" wrapText="1"/>
    </xf>
    <xf numFmtId="0" fontId="7" fillId="0" borderId="0" xfId="0" applyFont="1" applyFill="1" applyAlignment="1">
      <alignment horizontal="center"/>
    </xf>
    <xf numFmtId="0" fontId="9" fillId="0" borderId="1" xfId="0" applyFont="1" applyFill="1" applyBorder="1" applyAlignment="1">
      <alignment horizontal="center" wrapText="1"/>
    </xf>
    <xf numFmtId="164" fontId="7" fillId="2" borderId="0" xfId="0" applyNumberFormat="1" applyFont="1" applyFill="1" applyAlignment="1">
      <alignment horizontal="center" vertical="top"/>
    </xf>
    <xf numFmtId="164" fontId="9" fillId="2" borderId="0" xfId="0" applyNumberFormat="1" applyFont="1" applyFill="1" applyAlignment="1">
      <alignment horizontal="center" vertical="top" wrapText="1"/>
    </xf>
    <xf numFmtId="164" fontId="9" fillId="2" borderId="2" xfId="0" applyNumberFormat="1" applyFont="1" applyFill="1" applyBorder="1" applyAlignment="1">
      <alignment horizontal="center" vertical="top"/>
    </xf>
    <xf numFmtId="14" fontId="4" fillId="0" borderId="0" xfId="0" applyNumberFormat="1" applyFont="1" applyFill="1" applyAlignment="1">
      <alignment horizontal="center" vertical="top" wrapText="1"/>
    </xf>
    <xf numFmtId="0" fontId="10" fillId="0" borderId="0" xfId="0" applyFont="1" applyFill="1" applyAlignment="1">
      <alignment horizontal="center" vertical="top" wrapText="1"/>
    </xf>
    <xf numFmtId="0" fontId="11" fillId="0" borderId="0" xfId="0" applyFont="1" applyFill="1" applyAlignment="1">
      <alignment horizontal="left"/>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tabSelected="1" zoomScale="80" zoomScaleNormal="80" workbookViewId="0">
      <selection activeCell="E1" sqref="E1"/>
    </sheetView>
  </sheetViews>
  <sheetFormatPr defaultRowHeight="14.5" x14ac:dyDescent="0.35"/>
  <cols>
    <col min="1" max="1" width="8.7265625" style="3"/>
    <col min="2" max="2" width="42.54296875" style="2" customWidth="1"/>
    <col min="3" max="3" width="42.7265625" style="3" customWidth="1"/>
    <col min="4" max="4" width="96.6328125" style="3" customWidth="1"/>
    <col min="5" max="5" width="20.1796875" style="4" customWidth="1"/>
    <col min="6" max="6" width="20.54296875" style="4" customWidth="1"/>
    <col min="7" max="7" width="31" style="4" customWidth="1"/>
    <col min="8" max="8" width="25.6328125" style="4" customWidth="1"/>
    <col min="9" max="9" width="16.453125" style="4" customWidth="1"/>
    <col min="10" max="10" width="41.26953125" style="3" customWidth="1"/>
    <col min="11" max="11" width="19.54296875" style="4" customWidth="1"/>
    <col min="12" max="12" width="16.54296875" style="4" customWidth="1"/>
    <col min="13" max="13" width="15.7265625" style="29" customWidth="1"/>
    <col min="14" max="14" width="44.453125" style="3" customWidth="1"/>
    <col min="15" max="16384" width="8.7265625" style="3"/>
  </cols>
  <sheetData>
    <row r="1" spans="1:14" ht="19.5" x14ac:dyDescent="0.45">
      <c r="A1" s="1" t="s">
        <v>90</v>
      </c>
      <c r="E1" s="36" t="s">
        <v>126</v>
      </c>
    </row>
    <row r="2" spans="1:14" ht="17" x14ac:dyDescent="0.4">
      <c r="A2" s="5" t="s">
        <v>125</v>
      </c>
    </row>
    <row r="3" spans="1:14" ht="29.5" thickBot="1" x14ac:dyDescent="0.4">
      <c r="A3" s="6" t="s">
        <v>92</v>
      </c>
      <c r="B3" s="7" t="s">
        <v>0</v>
      </c>
      <c r="C3" s="8" t="s">
        <v>1</v>
      </c>
      <c r="D3" s="8" t="s">
        <v>2</v>
      </c>
      <c r="E3" s="9" t="s">
        <v>3</v>
      </c>
      <c r="F3" s="10" t="s">
        <v>73</v>
      </c>
      <c r="G3" s="10" t="s">
        <v>74</v>
      </c>
      <c r="H3" s="10" t="s">
        <v>75</v>
      </c>
      <c r="I3" s="9" t="s">
        <v>4</v>
      </c>
      <c r="J3" s="8" t="s">
        <v>5</v>
      </c>
      <c r="K3" s="10" t="s">
        <v>77</v>
      </c>
      <c r="L3" s="10" t="s">
        <v>78</v>
      </c>
      <c r="M3" s="30" t="s">
        <v>79</v>
      </c>
      <c r="N3" s="8" t="s">
        <v>80</v>
      </c>
    </row>
    <row r="4" spans="1:14" ht="102.5" customHeight="1" x14ac:dyDescent="0.35">
      <c r="A4" s="11" t="s">
        <v>93</v>
      </c>
      <c r="B4" s="12" t="s">
        <v>6</v>
      </c>
      <c r="C4" s="13" t="s">
        <v>7</v>
      </c>
      <c r="D4" s="13" t="s">
        <v>8</v>
      </c>
      <c r="E4" s="14" t="s">
        <v>9</v>
      </c>
      <c r="F4" s="15">
        <v>200</v>
      </c>
      <c r="G4" s="14" t="s">
        <v>10</v>
      </c>
      <c r="H4" s="14"/>
      <c r="I4" s="16">
        <v>13420</v>
      </c>
      <c r="J4" s="13" t="s">
        <v>76</v>
      </c>
      <c r="K4" s="16">
        <v>13720</v>
      </c>
      <c r="L4" s="16">
        <v>9320</v>
      </c>
      <c r="M4" s="31">
        <v>4660</v>
      </c>
      <c r="N4" s="13" t="s">
        <v>91</v>
      </c>
    </row>
    <row r="5" spans="1:14" ht="130" customHeight="1" x14ac:dyDescent="0.35">
      <c r="A5" s="11" t="s">
        <v>94</v>
      </c>
      <c r="B5" s="12" t="s">
        <v>12</v>
      </c>
      <c r="C5" s="13" t="s">
        <v>13</v>
      </c>
      <c r="D5" s="13" t="s">
        <v>81</v>
      </c>
      <c r="E5" s="14" t="s">
        <v>14</v>
      </c>
      <c r="F5" s="15">
        <v>2000</v>
      </c>
      <c r="G5" s="14" t="s">
        <v>10</v>
      </c>
      <c r="H5" s="14"/>
      <c r="I5" s="16">
        <v>10500</v>
      </c>
      <c r="J5" s="13" t="s">
        <v>15</v>
      </c>
      <c r="K5" s="16">
        <v>10500</v>
      </c>
      <c r="L5" s="16">
        <v>6500</v>
      </c>
      <c r="M5" s="32">
        <v>3250</v>
      </c>
      <c r="N5" s="28" t="s">
        <v>91</v>
      </c>
    </row>
    <row r="6" spans="1:14" ht="88" customHeight="1" x14ac:dyDescent="0.35">
      <c r="A6" s="11" t="s">
        <v>95</v>
      </c>
      <c r="B6" s="12" t="s">
        <v>16</v>
      </c>
      <c r="C6" s="13" t="s">
        <v>17</v>
      </c>
      <c r="D6" s="13" t="s">
        <v>18</v>
      </c>
      <c r="E6" s="14" t="s">
        <v>19</v>
      </c>
      <c r="F6" s="15">
        <v>200</v>
      </c>
      <c r="G6" s="14" t="s">
        <v>11</v>
      </c>
      <c r="H6" s="14" t="s">
        <v>20</v>
      </c>
      <c r="I6" s="16">
        <v>5636.36</v>
      </c>
      <c r="J6" s="13" t="s">
        <v>21</v>
      </c>
      <c r="K6" s="16">
        <v>2316.36</v>
      </c>
      <c r="L6" s="16">
        <v>2886.36</v>
      </c>
      <c r="M6" s="32">
        <v>1443.18</v>
      </c>
      <c r="N6" s="28" t="s">
        <v>91</v>
      </c>
    </row>
    <row r="7" spans="1:14" ht="233.5" customHeight="1" x14ac:dyDescent="0.35">
      <c r="A7" s="11" t="s">
        <v>96</v>
      </c>
      <c r="B7" s="12" t="s">
        <v>22</v>
      </c>
      <c r="C7" s="13" t="s">
        <v>23</v>
      </c>
      <c r="D7" s="13" t="s">
        <v>24</v>
      </c>
      <c r="E7" s="14" t="s">
        <v>25</v>
      </c>
      <c r="F7" s="15">
        <v>200</v>
      </c>
      <c r="G7" s="14" t="s">
        <v>10</v>
      </c>
      <c r="H7" s="14"/>
      <c r="I7" s="16">
        <v>26125</v>
      </c>
      <c r="J7" s="28" t="s">
        <v>108</v>
      </c>
      <c r="K7" s="16">
        <v>26125</v>
      </c>
      <c r="L7" s="16">
        <v>13225</v>
      </c>
      <c r="M7" s="31">
        <v>0</v>
      </c>
      <c r="N7" s="28" t="s">
        <v>123</v>
      </c>
    </row>
    <row r="8" spans="1:14" ht="79" customHeight="1" x14ac:dyDescent="0.35">
      <c r="A8" s="11" t="s">
        <v>97</v>
      </c>
      <c r="B8" s="12" t="s">
        <v>26</v>
      </c>
      <c r="C8" s="13" t="s">
        <v>27</v>
      </c>
      <c r="D8" s="13" t="s">
        <v>28</v>
      </c>
      <c r="E8" s="14" t="s">
        <v>29</v>
      </c>
      <c r="F8" s="15">
        <v>25</v>
      </c>
      <c r="G8" s="14" t="s">
        <v>10</v>
      </c>
      <c r="H8" s="14"/>
      <c r="I8" s="16">
        <v>1300</v>
      </c>
      <c r="J8" s="13" t="s">
        <v>30</v>
      </c>
      <c r="K8" s="16">
        <v>1000</v>
      </c>
      <c r="L8" s="16">
        <v>800</v>
      </c>
      <c r="M8" s="32">
        <v>400</v>
      </c>
      <c r="N8" s="28" t="s">
        <v>109</v>
      </c>
    </row>
    <row r="9" spans="1:14" ht="223" customHeight="1" x14ac:dyDescent="0.35">
      <c r="A9" s="11" t="s">
        <v>98</v>
      </c>
      <c r="B9" s="12" t="s">
        <v>31</v>
      </c>
      <c r="C9" s="13" t="s">
        <v>32</v>
      </c>
      <c r="D9" s="13" t="s">
        <v>84</v>
      </c>
      <c r="E9" s="14" t="s">
        <v>33</v>
      </c>
      <c r="F9" s="15">
        <v>300</v>
      </c>
      <c r="G9" s="14" t="s">
        <v>10</v>
      </c>
      <c r="H9" s="14"/>
      <c r="I9" s="16">
        <v>1500</v>
      </c>
      <c r="J9" s="13" t="s">
        <v>34</v>
      </c>
      <c r="K9" s="16">
        <v>600</v>
      </c>
      <c r="L9" s="16">
        <v>1500</v>
      </c>
      <c r="M9" s="31">
        <v>600</v>
      </c>
      <c r="N9" s="28" t="s">
        <v>119</v>
      </c>
    </row>
    <row r="10" spans="1:14" ht="97.5" customHeight="1" x14ac:dyDescent="0.35">
      <c r="A10" s="11" t="s">
        <v>99</v>
      </c>
      <c r="B10" s="12" t="s">
        <v>35</v>
      </c>
      <c r="C10" s="13" t="s">
        <v>36</v>
      </c>
      <c r="D10" s="13" t="s">
        <v>37</v>
      </c>
      <c r="E10" s="14" t="s">
        <v>38</v>
      </c>
      <c r="F10" s="15">
        <v>300</v>
      </c>
      <c r="G10" s="14" t="s">
        <v>10</v>
      </c>
      <c r="H10" s="14"/>
      <c r="I10" s="16">
        <v>4000</v>
      </c>
      <c r="J10" s="13" t="s">
        <v>39</v>
      </c>
      <c r="K10" s="16">
        <v>4000</v>
      </c>
      <c r="L10" s="16">
        <v>2400</v>
      </c>
      <c r="M10" s="32">
        <v>1200</v>
      </c>
      <c r="N10" s="28" t="s">
        <v>91</v>
      </c>
    </row>
    <row r="11" spans="1:14" ht="60.5" customHeight="1" x14ac:dyDescent="0.35">
      <c r="A11" s="11" t="s">
        <v>100</v>
      </c>
      <c r="B11" s="12" t="s">
        <v>40</v>
      </c>
      <c r="C11" s="13" t="s">
        <v>41</v>
      </c>
      <c r="D11" s="13" t="s">
        <v>42</v>
      </c>
      <c r="E11" s="14" t="s">
        <v>43</v>
      </c>
      <c r="F11" s="15">
        <v>250</v>
      </c>
      <c r="G11" s="14" t="s">
        <v>11</v>
      </c>
      <c r="H11" s="14" t="s">
        <v>44</v>
      </c>
      <c r="I11" s="16">
        <v>17062</v>
      </c>
      <c r="J11" s="13" t="s">
        <v>45</v>
      </c>
      <c r="K11" s="16">
        <v>5000</v>
      </c>
      <c r="L11" s="16">
        <v>16562.5</v>
      </c>
      <c r="M11" s="31">
        <v>5000</v>
      </c>
      <c r="N11" s="28" t="s">
        <v>121</v>
      </c>
    </row>
    <row r="12" spans="1:14" ht="150.5" customHeight="1" x14ac:dyDescent="0.35">
      <c r="A12" s="11" t="s">
        <v>101</v>
      </c>
      <c r="B12" s="12" t="s">
        <v>46</v>
      </c>
      <c r="C12" s="13" t="s">
        <v>47</v>
      </c>
      <c r="D12" s="13" t="s">
        <v>82</v>
      </c>
      <c r="E12" s="14" t="s">
        <v>48</v>
      </c>
      <c r="F12" s="15">
        <v>130</v>
      </c>
      <c r="G12" s="14" t="s">
        <v>10</v>
      </c>
      <c r="H12" s="14"/>
      <c r="I12" s="16">
        <v>900</v>
      </c>
      <c r="J12" s="13" t="s">
        <v>49</v>
      </c>
      <c r="K12" s="16">
        <v>900</v>
      </c>
      <c r="L12" s="16">
        <v>800</v>
      </c>
      <c r="M12" s="32">
        <v>400</v>
      </c>
      <c r="N12" s="28" t="s">
        <v>110</v>
      </c>
    </row>
    <row r="13" spans="1:14" ht="254.5" customHeight="1" x14ac:dyDescent="0.35">
      <c r="A13" s="11" t="s">
        <v>102</v>
      </c>
      <c r="B13" s="12" t="s">
        <v>50</v>
      </c>
      <c r="C13" s="13" t="s">
        <v>51</v>
      </c>
      <c r="D13" s="13" t="s">
        <v>83</v>
      </c>
      <c r="E13" s="14" t="s">
        <v>52</v>
      </c>
      <c r="F13" s="15">
        <v>500</v>
      </c>
      <c r="G13" s="14" t="s">
        <v>10</v>
      </c>
      <c r="H13" s="14"/>
      <c r="I13" s="16">
        <v>4500</v>
      </c>
      <c r="J13" s="13" t="s">
        <v>85</v>
      </c>
      <c r="K13" s="16">
        <v>4000</v>
      </c>
      <c r="L13" s="16">
        <v>2500</v>
      </c>
      <c r="M13" s="31">
        <v>1250</v>
      </c>
      <c r="N13" s="28" t="s">
        <v>111</v>
      </c>
    </row>
    <row r="14" spans="1:14" ht="191" customHeight="1" x14ac:dyDescent="0.35">
      <c r="A14" s="11" t="s">
        <v>103</v>
      </c>
      <c r="B14" s="12" t="s">
        <v>53</v>
      </c>
      <c r="C14" s="13" t="s">
        <v>54</v>
      </c>
      <c r="D14" s="13" t="s">
        <v>55</v>
      </c>
      <c r="E14" s="14" t="s">
        <v>56</v>
      </c>
      <c r="F14" s="15">
        <v>80</v>
      </c>
      <c r="G14" s="14" t="s">
        <v>11</v>
      </c>
      <c r="H14" s="14" t="s">
        <v>57</v>
      </c>
      <c r="I14" s="16">
        <v>4800</v>
      </c>
      <c r="J14" s="13" t="s">
        <v>58</v>
      </c>
      <c r="K14" s="16">
        <v>800</v>
      </c>
      <c r="L14" s="16">
        <v>2350</v>
      </c>
      <c r="M14" s="32">
        <v>800</v>
      </c>
      <c r="N14" s="28" t="s">
        <v>120</v>
      </c>
    </row>
    <row r="15" spans="1:14" ht="78" customHeight="1" x14ac:dyDescent="0.35">
      <c r="A15" s="11" t="s">
        <v>104</v>
      </c>
      <c r="B15" s="12" t="s">
        <v>59</v>
      </c>
      <c r="C15" s="13" t="s">
        <v>60</v>
      </c>
      <c r="D15" s="13" t="s">
        <v>61</v>
      </c>
      <c r="E15" s="14" t="s">
        <v>62</v>
      </c>
      <c r="F15" s="15">
        <v>50</v>
      </c>
      <c r="G15" s="14" t="s">
        <v>10</v>
      </c>
      <c r="H15" s="14"/>
      <c r="I15" s="16">
        <v>600</v>
      </c>
      <c r="J15" s="13" t="s">
        <v>63</v>
      </c>
      <c r="K15" s="16">
        <v>1600</v>
      </c>
      <c r="L15" s="16">
        <v>600</v>
      </c>
      <c r="M15" s="31">
        <v>300</v>
      </c>
      <c r="N15" s="28" t="s">
        <v>112</v>
      </c>
    </row>
    <row r="16" spans="1:14" ht="51" customHeight="1" x14ac:dyDescent="0.35">
      <c r="A16" s="11" t="s">
        <v>105</v>
      </c>
      <c r="B16" s="12" t="s">
        <v>59</v>
      </c>
      <c r="C16" s="13" t="s">
        <v>64</v>
      </c>
      <c r="D16" s="13" t="s">
        <v>65</v>
      </c>
      <c r="E16" s="14" t="s">
        <v>66</v>
      </c>
      <c r="F16" s="15">
        <v>100</v>
      </c>
      <c r="G16" s="14" t="s">
        <v>10</v>
      </c>
      <c r="H16" s="14"/>
      <c r="I16" s="16">
        <v>1600</v>
      </c>
      <c r="J16" s="13" t="s">
        <v>67</v>
      </c>
      <c r="K16" s="16">
        <v>1600</v>
      </c>
      <c r="L16" s="16">
        <v>1500</v>
      </c>
      <c r="M16" s="32">
        <v>750</v>
      </c>
      <c r="N16" s="28" t="s">
        <v>122</v>
      </c>
    </row>
    <row r="17" spans="1:14" ht="109" customHeight="1" x14ac:dyDescent="0.35">
      <c r="A17" s="11" t="s">
        <v>106</v>
      </c>
      <c r="B17" s="12" t="s">
        <v>68</v>
      </c>
      <c r="C17" s="28" t="s">
        <v>69</v>
      </c>
      <c r="D17" s="13" t="s">
        <v>70</v>
      </c>
      <c r="E17" s="14" t="s">
        <v>71</v>
      </c>
      <c r="F17" s="15">
        <v>120</v>
      </c>
      <c r="G17" s="14" t="s">
        <v>10</v>
      </c>
      <c r="H17" s="14"/>
      <c r="I17" s="16">
        <v>3000</v>
      </c>
      <c r="J17" s="13" t="s">
        <v>72</v>
      </c>
      <c r="K17" s="16">
        <v>300</v>
      </c>
      <c r="L17" s="16">
        <v>2000</v>
      </c>
      <c r="M17" s="31">
        <v>300</v>
      </c>
      <c r="N17" s="28" t="s">
        <v>119</v>
      </c>
    </row>
    <row r="18" spans="1:14" ht="150" customHeight="1" thickBot="1" x14ac:dyDescent="0.4">
      <c r="A18" s="17" t="s">
        <v>113</v>
      </c>
      <c r="B18" s="12" t="s">
        <v>114</v>
      </c>
      <c r="C18" s="28" t="s">
        <v>115</v>
      </c>
      <c r="D18" s="28" t="s">
        <v>116</v>
      </c>
      <c r="E18" s="34">
        <v>45171</v>
      </c>
      <c r="F18" s="15">
        <v>1000</v>
      </c>
      <c r="G18" s="35" t="s">
        <v>11</v>
      </c>
      <c r="H18" s="35" t="s">
        <v>117</v>
      </c>
      <c r="I18" s="16">
        <v>50406.85</v>
      </c>
      <c r="J18" s="28" t="s">
        <v>118</v>
      </c>
      <c r="K18" s="16">
        <v>5000</v>
      </c>
      <c r="L18" s="16">
        <v>12390</v>
      </c>
      <c r="M18" s="32">
        <v>0</v>
      </c>
      <c r="N18" s="28" t="s">
        <v>124</v>
      </c>
    </row>
    <row r="19" spans="1:14" ht="15" thickTop="1" x14ac:dyDescent="0.35">
      <c r="B19" s="18"/>
      <c r="C19" s="19"/>
      <c r="D19" s="19"/>
      <c r="E19" s="20"/>
      <c r="F19" s="20"/>
      <c r="G19" s="20"/>
      <c r="H19" s="20"/>
      <c r="I19" s="20"/>
      <c r="J19" s="19"/>
      <c r="K19" s="21">
        <f>SUM(K4:K18)</f>
        <v>77461.36</v>
      </c>
      <c r="L19" s="21">
        <f>SUM(L4:L18)</f>
        <v>75333.86</v>
      </c>
      <c r="M19" s="33">
        <f>SUM(M4:M18)</f>
        <v>20353.18</v>
      </c>
      <c r="N19" s="19"/>
    </row>
    <row r="20" spans="1:14" x14ac:dyDescent="0.35">
      <c r="A20" s="22" t="s">
        <v>107</v>
      </c>
    </row>
    <row r="21" spans="1:14" x14ac:dyDescent="0.35">
      <c r="L21" s="2" t="s">
        <v>86</v>
      </c>
      <c r="M21" s="23">
        <v>120000</v>
      </c>
    </row>
    <row r="22" spans="1:14" x14ac:dyDescent="0.35">
      <c r="L22" s="24" t="s">
        <v>88</v>
      </c>
      <c r="M22" s="25">
        <v>22100</v>
      </c>
    </row>
    <row r="23" spans="1:14" ht="15" thickBot="1" x14ac:dyDescent="0.4">
      <c r="L23" s="26" t="s">
        <v>89</v>
      </c>
      <c r="M23" s="27">
        <f>M19</f>
        <v>20353.18</v>
      </c>
    </row>
    <row r="24" spans="1:14" x14ac:dyDescent="0.35">
      <c r="L24" s="2" t="s">
        <v>87</v>
      </c>
      <c r="M24" s="23">
        <f>M21-M22-M23</f>
        <v>77546.820000000007</v>
      </c>
    </row>
  </sheetData>
  <phoneticPr fontId="8"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Raportti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 Heidi</cp:lastModifiedBy>
  <dcterms:created xsi:type="dcterms:W3CDTF">2023-04-21T11:02:00Z</dcterms:created>
  <dcterms:modified xsi:type="dcterms:W3CDTF">2023-04-27T06:44:47Z</dcterms:modified>
</cp:coreProperties>
</file>