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rinne\Desktop\"/>
    </mc:Choice>
  </mc:AlternateContent>
  <bookViews>
    <workbookView xWindow="0" yWindow="0" windowWidth="28800" windowHeight="13065" firstSheet="1" activeTab="1"/>
  </bookViews>
  <sheets>
    <sheet name="Yhteenveto" sheetId="11" r:id="rId1"/>
    <sheet name="vs aluepelastuslaitos 2018" sheetId="13" r:id="rId2"/>
    <sheet name="Taul1" sheetId="4" state="hidden" r:id="rId3"/>
  </sheets>
  <definedNames>
    <definedName name="_FilterDatabase" localSheetId="1" hidden="1">'vs aluepelastuslaitos 2018'!$A$4:$L$4</definedName>
  </definedNames>
  <calcPr calcId="152511"/>
</workbook>
</file>

<file path=xl/calcChain.xml><?xml version="1.0" encoding="utf-8"?>
<calcChain xmlns="http://schemas.openxmlformats.org/spreadsheetml/2006/main">
  <c r="B20" i="11" l="1"/>
  <c r="B19" i="11"/>
  <c r="B18" i="11"/>
  <c r="B17" i="11"/>
  <c r="B16" i="11"/>
  <c r="B15" i="11"/>
  <c r="B14" i="11"/>
  <c r="B13" i="11"/>
  <c r="B12" i="11"/>
  <c r="I40" i="13" l="1"/>
  <c r="H40" i="13"/>
  <c r="G40" i="13"/>
  <c r="F40" i="13"/>
  <c r="B22" i="11" l="1"/>
  <c r="B23" i="11"/>
</calcChain>
</file>

<file path=xl/comments1.xml><?xml version="1.0" encoding="utf-8"?>
<comments xmlns="http://schemas.openxmlformats.org/spreadsheetml/2006/main">
  <authors>
    <author>Nummiora Kaisa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HTV</t>
        </r>
        <r>
          <rPr>
            <sz val="9"/>
            <color indexed="81"/>
            <rFont val="Tahoma"/>
            <family val="2"/>
          </rPr>
          <t xml:space="preserve">
Kirjaa muutoksen HTV-vaikutus lukumuodossa käyttäen etuliitettä (esim. 1 tai -1)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Palkat ja palkkiot (kokonaispalkka)</t>
        </r>
        <r>
          <rPr>
            <sz val="9"/>
            <color indexed="81"/>
            <rFont val="Tahoma"/>
            <family val="2"/>
          </rPr>
          <t xml:space="preserve">
Kirjaa muutoksen kustannusvaikutus lukumuodossa käyttäen etuliitettä (esim. 32 000 tai -32 000)</t>
        </r>
      </text>
    </comment>
  </commentList>
</comments>
</file>

<file path=xl/sharedStrings.xml><?xml version="1.0" encoding="utf-8"?>
<sst xmlns="http://schemas.openxmlformats.org/spreadsheetml/2006/main" count="240" uniqueCount="81">
  <si>
    <t>Henkilöstösuunnitelma 2018</t>
  </si>
  <si>
    <t>HTV</t>
  </si>
  <si>
    <t>TA 2018</t>
  </si>
  <si>
    <t>TOT 2016</t>
  </si>
  <si>
    <t>TOT 08/2017</t>
  </si>
  <si>
    <t>Tulos- / palvelualue</t>
  </si>
  <si>
    <t>Muutos</t>
  </si>
  <si>
    <t>Rekrytointi</t>
  </si>
  <si>
    <t>Valitse</t>
  </si>
  <si>
    <t>Vakituinen</t>
  </si>
  <si>
    <t>Sijainen</t>
  </si>
  <si>
    <t>Tilapäinen määräaikainen</t>
  </si>
  <si>
    <t>Täytetään avoimeksi tuleva</t>
  </si>
  <si>
    <t>Julkinen haku</t>
  </si>
  <si>
    <t>Suoratäyttö</t>
  </si>
  <si>
    <t>Sisäinen haku</t>
  </si>
  <si>
    <t>Sisäiset järjestelyt</t>
  </si>
  <si>
    <t xml:space="preserve">Valitse </t>
  </si>
  <si>
    <t>OK</t>
  </si>
  <si>
    <t xml:space="preserve">Tarkastellaan myöhemmin </t>
  </si>
  <si>
    <t>Ei lupaa</t>
  </si>
  <si>
    <t>Vakanssia ei täytetä</t>
  </si>
  <si>
    <t>Ei edellytä</t>
  </si>
  <si>
    <t>Määrittelemättä</t>
  </si>
  <si>
    <t>Avoin vakanssin hoitaja</t>
  </si>
  <si>
    <t>Muutokset / palkkauslupaesitykset vuodelle 2018 (TA 2018)</t>
  </si>
  <si>
    <t>Vakanssinumero</t>
  </si>
  <si>
    <t>Toimialan yhteenveto</t>
  </si>
  <si>
    <t>Uusi pysyvä vakanssi</t>
  </si>
  <si>
    <t>Uusi tilapäinen määräaikainen hlö</t>
  </si>
  <si>
    <t>Uusi pysyvä vakanssi (toinen vakanssi lakkautetaan)</t>
  </si>
  <si>
    <r>
      <t xml:space="preserve">Perustelut 
</t>
    </r>
    <r>
      <rPr>
        <sz val="10"/>
        <color theme="1"/>
        <rFont val="Arial"/>
        <family val="2"/>
        <scheme val="minor"/>
      </rPr>
      <t>(Kirjaa myös mahdollinen tieto perustamisen yhteydessä lakkautettavasta vakanssista)</t>
    </r>
  </si>
  <si>
    <t>Vakanssi lakkautetaan</t>
  </si>
  <si>
    <t>Vakanssia ei käytetä</t>
  </si>
  <si>
    <t>Tilapäisen tehtävän vakinaistaminen</t>
  </si>
  <si>
    <t>Tilapäinen määräaikainen päättyy (ei jatketa)</t>
  </si>
  <si>
    <t>Tilapäinen määräaikainen päättyy (jatketaan)</t>
  </si>
  <si>
    <t>Valitse (alkuperäinen)</t>
  </si>
  <si>
    <t>Työvoiman käyttö ja palkkakustannukset</t>
  </si>
  <si>
    <t>Palkat ja palkkiot</t>
  </si>
  <si>
    <t>Tehtävä/nimike</t>
  </si>
  <si>
    <t>Palkkakustannukset</t>
  </si>
  <si>
    <t>Vaikutus 
työvoimaan (+/-) jatkossa (vuositaso)</t>
  </si>
  <si>
    <t>Muutoksen 
ajankohta</t>
  </si>
  <si>
    <t>Kustannus-vaikutus (+/-) jatkossa (vuositaso)</t>
  </si>
  <si>
    <t>Muutosten HTV-vaikutus yhteensä vuonna 2018</t>
  </si>
  <si>
    <t>Muutosten kustannusvaikutus yhteensä vuonna 2018</t>
  </si>
  <si>
    <t>Henkilöstösuunnitelma sisältää ne työvoiman käytön muutokset, joilla on oleellista kustannusvaikutusta ja/tai vaikutusta henkilötyövuosien käyttöön (HTV).</t>
  </si>
  <si>
    <t xml:space="preserve">Palkkausluvan myöntäminen </t>
  </si>
  <si>
    <r>
      <t xml:space="preserve">Palkkauslupa
</t>
    </r>
    <r>
      <rPr>
        <sz val="10"/>
        <color theme="1"/>
        <rFont val="Arial"/>
        <family val="2"/>
        <scheme val="minor"/>
      </rPr>
      <t>(KJ hyväksyntä; sarake täytetään hyväksynnän jälkeen)</t>
    </r>
  </si>
  <si>
    <t xml:space="preserve">Muutos
</t>
  </si>
  <si>
    <r>
      <t xml:space="preserve">Muutosten 
määrä toimialalla
</t>
    </r>
    <r>
      <rPr>
        <sz val="10"/>
        <color theme="1"/>
        <rFont val="Arial"/>
        <family val="2"/>
        <scheme val="minor"/>
      </rPr>
      <t>(Tiedot tulevat suoraan kaavasta keräten tiedot palvelualueiden välilehdiltä)</t>
    </r>
    <r>
      <rPr>
        <b/>
        <sz val="10"/>
        <color theme="1"/>
        <rFont val="Arial"/>
        <family val="2"/>
        <scheme val="minor"/>
      </rPr>
      <t xml:space="preserve">
</t>
    </r>
  </si>
  <si>
    <t>Vaikutus 
työvoimaan (+/-) tulevalle vuodelle 2017 -&gt; 2018</t>
  </si>
  <si>
    <t>Kustannus-vaikutus (+/-) tulevalle vuodelle 2017 -&gt; 2018</t>
  </si>
  <si>
    <t>paloesimies</t>
  </si>
  <si>
    <t>palomies</t>
  </si>
  <si>
    <t>palomestari</t>
  </si>
  <si>
    <t>ensihoitaja</t>
  </si>
  <si>
    <t>palotarkastaja</t>
  </si>
  <si>
    <t>avoimen viran täyttö, suoraan asiakasrajapinnassa, valvonnan palveluyksikkö</t>
  </si>
  <si>
    <t>suunnittelija</t>
  </si>
  <si>
    <t>Toimistonhoitaja</t>
  </si>
  <si>
    <t>avoimen vakanssin lakkauttaminen</t>
  </si>
  <si>
    <t>avoimen vakanssin määräaikainen täyttäminen, toimintaympäristön muutos, nimikemuutos, määrärahat on jo budjetoitu</t>
  </si>
  <si>
    <t>täytetään avoimet vakanssit, suoraan asiakas rajapinnassa, määrärahat on jo budjetoitu</t>
  </si>
  <si>
    <t>täytetään avoimet vakanssit, suoraan asiakas rajapinnassa, asemamestari hallinnonyksikkö, määrärahat on jo budjetoitu</t>
  </si>
  <si>
    <t>avoimen vakanssin täyttö, suoraan asiakasrajapinnassa, ensihoidon palveluyksikkö, määrärahat on jo budjetoitu</t>
  </si>
  <si>
    <t>avoimen viran täyttö, suoraan asiakasrajapinnassa, valvonnan palveluyksikkö, määrärahat on jo budjetoitu</t>
  </si>
  <si>
    <t>avoimen viran täyttö, suoraan asiakasrajapinnassa, varautumisen palveluyksikkö, määrärahat on jo budjetoitu</t>
  </si>
  <si>
    <t>Varsinais-Suomen aluepelastuslaitos henkilöstösuunnitelma 2018 vuositarkennus</t>
  </si>
  <si>
    <t>operaattori</t>
  </si>
  <si>
    <t>vakanssi muutettu operaattorin vakanssiksi alkaen 1.1.2018 (vsaluelk 21.12.2018)</t>
  </si>
  <si>
    <t>Tilannekeskuksen muutokset, paloesimiehen virka lakkautettu (vsaluelk 21.12.2018)</t>
  </si>
  <si>
    <t>vakanssi siirretään hallinon yksikköön, nimikemuutos  (työhyvinvointi urasuunnittelu)</t>
  </si>
  <si>
    <t xml:space="preserve">Lisäksi tulossa lainsääsännönmuutosten vuoksi nimikemuutoksia ensihoidon puolelle </t>
  </si>
  <si>
    <t>mm. sairaankuljettaja --&gt; Ensihoitaja</t>
  </si>
  <si>
    <t>toimintaympäristön muutokset, työhyvinvointi ja urasuunnittelu suunnittelijan toimi. Lakkautetaan toimistonhoitajan toimet 100651 ja 100652</t>
  </si>
  <si>
    <t>avoimen vakanssin määräaikainen täyttäminen, toimintaympäristön muutos, nimikemuutos, määrärahat on jo budjetoitu, työhyvinvointi urasuunnittelu</t>
  </si>
  <si>
    <t>Nimikemuutoksia hallinnon yksikköön (työhyvinvointi / urasuunnittelu)</t>
  </si>
  <si>
    <t>Tässä taulukossa tilanne 17.1.2018</t>
  </si>
  <si>
    <t>Kokonaisvakanssimäärä on 548 (htv), mikäli kaikki virat/toimet saadaan täytettyä ja kaikki valitut henkilöt työskentelevät täysaikaisesti koko vuoden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</si>
</sst>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6"/>
      <color theme="8"/>
      <name val="Arial"/>
      <family val="2"/>
      <scheme val="minor"/>
    </font>
    <font>
      <b/>
      <sz val="12"/>
      <color theme="0"/>
      <name val="Arial"/>
      <family val="2"/>
      <scheme val="minor"/>
    </font>
    <font>
      <sz val="9"/>
      <color indexed="81"/>
      <name val="Tahoma"/>
      <family val="2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9"/>
      <color indexed="81"/>
      <name val="Tahoma"/>
      <family val="2"/>
    </font>
    <font>
      <sz val="10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/>
    <xf numFmtId="0" fontId="4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4" borderId="0" xfId="0" applyFont="1" applyFill="1" applyProtection="1">
      <protection locked="0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7" fillId="0" borderId="0" xfId="0" applyFont="1"/>
    <xf numFmtId="0" fontId="8" fillId="0" borderId="0" xfId="0" applyFont="1"/>
    <xf numFmtId="3" fontId="1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17" fontId="2" fillId="3" borderId="1" xfId="0" quotePrefix="1" applyNumberFormat="1" applyFont="1" applyFill="1" applyBorder="1" applyAlignment="1" applyProtection="1">
      <alignment vertical="top"/>
      <protection locked="0"/>
    </xf>
    <xf numFmtId="3" fontId="0" fillId="0" borderId="0" xfId="0" applyNumberFormat="1"/>
    <xf numFmtId="0" fontId="2" fillId="5" borderId="1" xfId="0" applyFont="1" applyFill="1" applyBorder="1" applyProtection="1">
      <protection locked="0"/>
    </xf>
    <xf numFmtId="0" fontId="1" fillId="5" borderId="1" xfId="0" applyFont="1" applyFill="1" applyBorder="1" applyProtection="1"/>
    <xf numFmtId="3" fontId="1" fillId="2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Protection="1">
      <protection locked="0"/>
    </xf>
    <xf numFmtId="3" fontId="12" fillId="5" borderId="1" xfId="0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3" fontId="1" fillId="5" borderId="1" xfId="0" applyNumberFormat="1" applyFont="1" applyFill="1" applyBorder="1" applyProtection="1"/>
    <xf numFmtId="0" fontId="2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raportointi.turku.fi/henkilostoraportointi/Esimiehet/Palkkaraportti.xlsx?Web=1" TargetMode="External"/><Relationship Id="rId1" Type="http://schemas.openxmlformats.org/officeDocument/2006/relationships/hyperlink" Target="https://raportointi.turku.fi/henkilostoraportointi/testaus/sandboxsisainen/Jaetut%20asiakirjat/DW%20Henkil%C3%B6st%C3%B6suunnitelma.xlsx?Web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591610</xdr:colOff>
      <xdr:row>0</xdr:row>
      <xdr:rowOff>146050</xdr:rowOff>
    </xdr:from>
    <xdr:to>
      <xdr:col>5</xdr:col>
      <xdr:colOff>978960</xdr:colOff>
      <xdr:row>3</xdr:row>
      <xdr:rowOff>291042</xdr:rowOff>
    </xdr:to>
    <xdr:sp macro="" textlink="">
      <xdr:nvSpPr>
        <xdr:cNvPr id="2" name="Pyöristetty suorakulmio 1">
          <a:hlinkClick xmlns:r="http://schemas.openxmlformats.org/officeDocument/2006/relationships" r:id="rId1"/>
        </xdr:cNvPr>
        <xdr:cNvSpPr/>
      </xdr:nvSpPr>
      <xdr:spPr>
        <a:xfrm>
          <a:off x="9661527" y="146050"/>
          <a:ext cx="2313516" cy="758825"/>
        </a:xfrm>
        <a:prstGeom prst="roundRect">
          <a:avLst/>
        </a:prstGeom>
        <a:solidFill>
          <a:schemeClr val="accent5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Vakanssi- ja henkilötason tiedot:</a:t>
          </a:r>
        </a:p>
        <a:p>
          <a:pPr algn="l"/>
          <a:r>
            <a:rPr lang="fi-FI" sz="1100" b="1"/>
            <a:t>DW</a:t>
          </a:r>
          <a:r>
            <a:rPr lang="fi-FI" sz="1100" b="1" baseline="0"/>
            <a:t> henkilöstöraportointi</a:t>
          </a:r>
        </a:p>
        <a:p>
          <a:pPr algn="l"/>
          <a:r>
            <a:rPr lang="fi-FI" sz="1100" baseline="0"/>
            <a:t>(Klikkaa painiketta)</a:t>
          </a:r>
          <a:endParaRPr lang="fi-FI" sz="1100"/>
        </a:p>
      </xdr:txBody>
    </xdr:sp>
    <xdr:clientData/>
  </xdr:twoCellAnchor>
  <xdr:twoCellAnchor>
    <xdr:from>
      <xdr:col>4</xdr:col>
      <xdr:colOff>592667</xdr:colOff>
      <xdr:row>4</xdr:row>
      <xdr:rowOff>10583</xdr:rowOff>
    </xdr:from>
    <xdr:to>
      <xdr:col>5</xdr:col>
      <xdr:colOff>980017</xdr:colOff>
      <xdr:row>8</xdr:row>
      <xdr:rowOff>148166</xdr:rowOff>
    </xdr:to>
    <xdr:sp macro="" textlink="">
      <xdr:nvSpPr>
        <xdr:cNvPr id="4" name="Pyöristetty suorakulmio 3">
          <a:hlinkClick xmlns:r="http://schemas.openxmlformats.org/officeDocument/2006/relationships" r:id="rId2"/>
        </xdr:cNvPr>
        <xdr:cNvSpPr/>
      </xdr:nvSpPr>
      <xdr:spPr>
        <a:xfrm>
          <a:off x="9662584" y="984250"/>
          <a:ext cx="2313516" cy="772583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/>
            <a:t>Palkkatiedot:</a:t>
          </a:r>
        </a:p>
        <a:p>
          <a:pPr algn="l"/>
          <a:r>
            <a:rPr lang="fi-FI" sz="1100" b="1"/>
            <a:t>DW</a:t>
          </a:r>
          <a:r>
            <a:rPr lang="fi-FI" sz="1100" b="1" baseline="0"/>
            <a:t> henkilöstöraportointi</a:t>
          </a:r>
        </a:p>
        <a:p>
          <a:pPr algn="l"/>
          <a:r>
            <a:rPr lang="fi-FI" sz="1100" baseline="0"/>
            <a:t>(Klikkaa painiketta)</a:t>
          </a:r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://dotku.adturku.fi/koti04/knummior/Omat%20tiedostot/Kaisa/Raportointi/Talousarviot%20ja%20henkil&#246;st&#246;suunnittelu/,Palvelualue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23"/>
  <sheetViews>
    <sheetView zoomScale="90" zoomScaleNormal="90" workbookViewId="0">
      <pane ySplit="11" topLeftCell="A19" activePane="bottomLeft" state="frozen"/>
      <selection pane="bottomLeft" activeCell="C24" sqref="C24"/>
    </sheetView>
  </sheetViews>
  <sheetFormatPr defaultRowHeight="12.75" x14ac:dyDescent="0.2"/>
  <cols>
    <col min="1" max="1" width="44.875" style="3" customWidth="1"/>
    <col min="2" max="2" width="25.125" style="3" customWidth="1"/>
    <col min="3" max="3" width="24" style="3" customWidth="1"/>
    <col min="4" max="4" width="25" style="3" customWidth="1"/>
    <col min="5" max="5" width="25.25" style="3" customWidth="1"/>
    <col min="6" max="6" width="13.625" style="3" customWidth="1"/>
    <col min="7" max="7" width="13.75" style="3" customWidth="1"/>
    <col min="8" max="8" width="65.75" style="3" customWidth="1"/>
    <col min="9" max="9" width="18.125" style="3" customWidth="1"/>
    <col min="10" max="10" width="22" style="3" customWidth="1"/>
    <col min="11" max="16384" width="9" style="3"/>
  </cols>
  <sheetData>
    <row r="1" spans="1:7" ht="20.25" x14ac:dyDescent="0.3">
      <c r="A1" s="2" t="s">
        <v>0</v>
      </c>
    </row>
    <row r="2" spans="1:7" ht="15.75" x14ac:dyDescent="0.25">
      <c r="A2" s="12" t="s">
        <v>27</v>
      </c>
    </row>
    <row r="4" spans="1:7" ht="28.5" customHeight="1" x14ac:dyDescent="0.2">
      <c r="A4" s="18" t="s">
        <v>38</v>
      </c>
      <c r="B4" s="20" t="s">
        <v>3</v>
      </c>
      <c r="C4" s="21" t="s">
        <v>4</v>
      </c>
      <c r="D4" s="20" t="s">
        <v>2</v>
      </c>
      <c r="E4" s="5"/>
      <c r="G4" s="6"/>
    </row>
    <row r="5" spans="1:7" x14ac:dyDescent="0.2">
      <c r="A5" s="7" t="s">
        <v>1</v>
      </c>
      <c r="B5" s="7">
        <v>537</v>
      </c>
      <c r="C5" s="7">
        <v>533.1</v>
      </c>
      <c r="D5" s="28">
        <v>549</v>
      </c>
      <c r="E5" s="8"/>
      <c r="F5" s="8"/>
      <c r="G5" s="8"/>
    </row>
    <row r="6" spans="1:7" x14ac:dyDescent="0.2">
      <c r="A6" s="7" t="s">
        <v>39</v>
      </c>
      <c r="B6" s="17">
        <v>22264533.68</v>
      </c>
      <c r="C6" s="17">
        <v>14835829.43</v>
      </c>
      <c r="D6" s="29">
        <v>22028000</v>
      </c>
    </row>
    <row r="7" spans="1:7" x14ac:dyDescent="0.2">
      <c r="A7" s="8"/>
      <c r="B7" s="25"/>
      <c r="C7" s="8"/>
      <c r="D7" s="8"/>
    </row>
    <row r="9" spans="1:7" x14ac:dyDescent="0.2">
      <c r="A9" s="26" t="s">
        <v>47</v>
      </c>
    </row>
    <row r="10" spans="1:7" ht="15.75" x14ac:dyDescent="0.25">
      <c r="A10" s="9" t="s">
        <v>25</v>
      </c>
    </row>
    <row r="11" spans="1:7" ht="67.5" customHeight="1" x14ac:dyDescent="0.2">
      <c r="A11" s="19" t="s">
        <v>50</v>
      </c>
      <c r="B11" s="19" t="s">
        <v>51</v>
      </c>
    </row>
    <row r="12" spans="1:7" ht="14.25" x14ac:dyDescent="0.2">
      <c r="A12" s="30" t="s">
        <v>32</v>
      </c>
      <c r="B12" s="13" t="e">
        <f>COUNTIF(#REF!,A12)+COUNTIF(#REF!,A12)+COUNTIF('vs aluepelastuslaitos 2018'!D5:D39,A12)</f>
        <v>#REF!</v>
      </c>
    </row>
    <row r="13" spans="1:7" ht="14.25" x14ac:dyDescent="0.2">
      <c r="A13" s="30" t="s">
        <v>35</v>
      </c>
      <c r="B13" s="13" t="e">
        <f>COUNTIF(#REF!,A13)+COUNTIF(#REF!,A13)+COUNTIF('vs aluepelastuslaitos 2018'!D5:D39,A13)</f>
        <v>#REF!</v>
      </c>
    </row>
    <row r="14" spans="1:7" ht="14.25" x14ac:dyDescent="0.2">
      <c r="A14" s="30" t="s">
        <v>36</v>
      </c>
      <c r="B14" s="13" t="e">
        <f>COUNTIF(#REF!,A14)+COUNTIF(#REF!,A14)+COUNTIF('vs aluepelastuslaitos 2018'!D5:D39,A14)</f>
        <v>#REF!</v>
      </c>
    </row>
    <row r="15" spans="1:7" ht="14.25" x14ac:dyDescent="0.2">
      <c r="A15" s="30" t="s">
        <v>12</v>
      </c>
      <c r="B15" s="13" t="e">
        <f>COUNTIF(#REF!,A15)+COUNTIF(#REF!,A15)+COUNTIF('vs aluepelastuslaitos 2018'!D5:D39,A15)</f>
        <v>#REF!</v>
      </c>
    </row>
    <row r="16" spans="1:7" ht="14.25" x14ac:dyDescent="0.2">
      <c r="A16" s="30" t="s">
        <v>28</v>
      </c>
      <c r="B16" s="13" t="e">
        <f>COUNTIF(#REF!,A16)+COUNTIF(#REF!,A16)+COUNTIF('vs aluepelastuslaitos 2018'!D5:D39,A16)</f>
        <v>#REF!</v>
      </c>
    </row>
    <row r="17" spans="1:2" ht="14.25" x14ac:dyDescent="0.2">
      <c r="A17" s="30" t="s">
        <v>30</v>
      </c>
      <c r="B17" s="13" t="e">
        <f>COUNTIF(#REF!,A17)+COUNTIF(#REF!,A17)+COUNTIF('vs aluepelastuslaitos 2018'!D5:D39,A17)</f>
        <v>#REF!</v>
      </c>
    </row>
    <row r="18" spans="1:2" ht="14.25" x14ac:dyDescent="0.2">
      <c r="A18" s="30" t="s">
        <v>29</v>
      </c>
      <c r="B18" s="13" t="e">
        <f>COUNTIF(#REF!,A18)+COUNTIF(#REF!,A18)+COUNTIF('vs aluepelastuslaitos 2018'!D5:D39,A18)</f>
        <v>#REF!</v>
      </c>
    </row>
    <row r="19" spans="1:2" ht="14.25" x14ac:dyDescent="0.2">
      <c r="A19" s="30" t="s">
        <v>34</v>
      </c>
      <c r="B19" s="13" t="e">
        <f>COUNTIF(#REF!,A19)+COUNTIF(#REF!,A19)+COUNTIF('vs aluepelastuslaitos 2018'!D5:D39,A19)</f>
        <v>#REF!</v>
      </c>
    </row>
    <row r="20" spans="1:2" ht="15" thickBot="1" x14ac:dyDescent="0.25">
      <c r="A20" s="31" t="s">
        <v>33</v>
      </c>
      <c r="B20" s="14" t="e">
        <f>COUNTIF(#REF!,A20)+COUNTIF(#REF!,A20)+COUNTIF('vs aluepelastuslaitos 2018'!D5:D39,A20)</f>
        <v>#REF!</v>
      </c>
    </row>
    <row r="21" spans="1:2" ht="7.5" customHeight="1" thickTop="1" x14ac:dyDescent="0.2"/>
    <row r="22" spans="1:2" x14ac:dyDescent="0.2">
      <c r="A22" s="23" t="s">
        <v>45</v>
      </c>
      <c r="B22" s="24" t="e">
        <f>#REF!+#REF!+'vs aluepelastuslaitos 2018'!F40</f>
        <v>#REF!</v>
      </c>
    </row>
    <row r="23" spans="1:2" x14ac:dyDescent="0.2">
      <c r="A23" s="23" t="s">
        <v>46</v>
      </c>
      <c r="B23" s="32" t="e">
        <f>#REF!+#REF!+'vs aluepelastuslaitos 2018'!H40</f>
        <v>#REF!</v>
      </c>
    </row>
  </sheetData>
  <sheetProtection algorithmName="SHA-512" hashValue="xnL7SwTIOrxunvNPMMmVWiDyfVkuEXIvS2e6zrmaF56UTfbXiJGi0230JQBg5I1a2xAYwOWubPzI/QHoHlXvGg==" saltValue="dlxF62vojE7akhHy4V0JmA==" spinCount="100000" sheet="1" objects="1" scenarios="1" selectLockedCells="1"/>
  <dataConsolidate function="product">
    <dataRefs count="2">
      <dataRef name=",Palvelualue3!,Palvelualue4!,Palvelualue5!" r:id="rId1"/>
      <dataRef name="$A$10:$A$35; Palvelualue2!$A$10:$A$25"/>
    </dataRefs>
  </dataConsolidate>
  <pageMargins left="0.7" right="0.7" top="0.75" bottom="0.75" header="0.3" footer="0.3"/>
  <pageSetup paperSize="9" orientation="portrait" r:id="rId2"/>
  <ignoredErrors>
    <ignoredError sqref="B2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90" zoomScaleNormal="90" workbookViewId="0">
      <pane ySplit="4" topLeftCell="A29" activePane="bottomLeft" state="frozen"/>
      <selection pane="bottomLeft" activeCell="E1" sqref="E1"/>
    </sheetView>
  </sheetViews>
  <sheetFormatPr defaultRowHeight="12.75" x14ac:dyDescent="0.2"/>
  <cols>
    <col min="1" max="1" width="24.75" style="3" customWidth="1"/>
    <col min="2" max="2" width="25.125" style="3" customWidth="1"/>
    <col min="3" max="3" width="13.375" style="3" customWidth="1"/>
    <col min="4" max="4" width="42.125" style="3" customWidth="1"/>
    <col min="5" max="5" width="13" style="3" customWidth="1"/>
    <col min="6" max="6" width="14" style="3" customWidth="1"/>
    <col min="7" max="9" width="13.625" style="3" customWidth="1"/>
    <col min="10" max="10" width="67.625" style="3" customWidth="1"/>
    <col min="11" max="11" width="16" style="3" customWidth="1"/>
    <col min="12" max="12" width="24.125" style="3" bestFit="1" customWidth="1"/>
    <col min="13" max="16384" width="9" style="3"/>
  </cols>
  <sheetData>
    <row r="1" spans="1:12" ht="20.25" x14ac:dyDescent="0.3">
      <c r="A1" s="2" t="s">
        <v>69</v>
      </c>
    </row>
    <row r="3" spans="1:12" ht="15.75" x14ac:dyDescent="0.25">
      <c r="A3" s="9" t="s">
        <v>25</v>
      </c>
      <c r="F3" s="38" t="s">
        <v>1</v>
      </c>
      <c r="G3" s="38"/>
      <c r="H3" s="39" t="s">
        <v>41</v>
      </c>
      <c r="I3" s="39"/>
      <c r="L3" s="27" t="s">
        <v>48</v>
      </c>
    </row>
    <row r="4" spans="1:12" ht="63.75" x14ac:dyDescent="0.2">
      <c r="A4" s="4" t="s">
        <v>5</v>
      </c>
      <c r="B4" s="4" t="s">
        <v>40</v>
      </c>
      <c r="C4" s="4" t="s">
        <v>26</v>
      </c>
      <c r="D4" s="4" t="s">
        <v>6</v>
      </c>
      <c r="E4" s="10" t="s">
        <v>43</v>
      </c>
      <c r="F4" s="10" t="s">
        <v>52</v>
      </c>
      <c r="G4" s="10" t="s">
        <v>42</v>
      </c>
      <c r="H4" s="10" t="s">
        <v>53</v>
      </c>
      <c r="I4" s="10" t="s">
        <v>44</v>
      </c>
      <c r="J4" s="10" t="s">
        <v>31</v>
      </c>
      <c r="K4" s="4" t="s">
        <v>7</v>
      </c>
      <c r="L4" s="10" t="s">
        <v>49</v>
      </c>
    </row>
    <row r="5" spans="1:12" x14ac:dyDescent="0.2">
      <c r="A5" s="7">
        <v>124210</v>
      </c>
      <c r="B5" s="7" t="s">
        <v>58</v>
      </c>
      <c r="C5" s="7">
        <v>100326</v>
      </c>
      <c r="D5" s="7" t="s">
        <v>12</v>
      </c>
      <c r="E5" s="7">
        <v>2018</v>
      </c>
      <c r="F5" s="7">
        <v>0</v>
      </c>
      <c r="G5" s="7">
        <v>0</v>
      </c>
      <c r="H5" s="7">
        <v>0</v>
      </c>
      <c r="I5" s="7">
        <v>0</v>
      </c>
      <c r="J5" s="11" t="s">
        <v>59</v>
      </c>
      <c r="K5" s="7" t="s">
        <v>13</v>
      </c>
      <c r="L5" s="7" t="s">
        <v>22</v>
      </c>
    </row>
    <row r="6" spans="1:12" x14ac:dyDescent="0.2">
      <c r="A6" s="7">
        <v>124210</v>
      </c>
      <c r="B6" s="7" t="s">
        <v>58</v>
      </c>
      <c r="C6" s="7">
        <v>100328</v>
      </c>
      <c r="D6" s="7" t="s">
        <v>12</v>
      </c>
      <c r="E6" s="7">
        <v>2018</v>
      </c>
      <c r="F6" s="7">
        <v>0</v>
      </c>
      <c r="G6" s="7">
        <v>0</v>
      </c>
      <c r="H6" s="7">
        <v>0</v>
      </c>
      <c r="I6" s="7">
        <v>0</v>
      </c>
      <c r="J6" s="11" t="s">
        <v>59</v>
      </c>
      <c r="K6" s="7" t="s">
        <v>13</v>
      </c>
      <c r="L6" s="7" t="s">
        <v>22</v>
      </c>
    </row>
    <row r="7" spans="1:12" x14ac:dyDescent="0.2">
      <c r="A7" s="7">
        <v>124210</v>
      </c>
      <c r="B7" s="7" t="s">
        <v>58</v>
      </c>
      <c r="C7" s="7">
        <v>100617</v>
      </c>
      <c r="D7" s="7" t="s">
        <v>12</v>
      </c>
      <c r="E7" s="7">
        <v>2018</v>
      </c>
      <c r="F7" s="7">
        <v>0</v>
      </c>
      <c r="G7" s="7">
        <v>0</v>
      </c>
      <c r="H7" s="7">
        <v>0</v>
      </c>
      <c r="I7" s="7">
        <v>0</v>
      </c>
      <c r="J7" s="11" t="s">
        <v>59</v>
      </c>
      <c r="K7" s="7" t="s">
        <v>13</v>
      </c>
      <c r="L7" s="7" t="s">
        <v>22</v>
      </c>
    </row>
    <row r="8" spans="1:12" ht="25.5" x14ac:dyDescent="0.2">
      <c r="A8" s="7">
        <v>124210</v>
      </c>
      <c r="B8" s="7" t="s">
        <v>58</v>
      </c>
      <c r="C8" s="7">
        <v>100618</v>
      </c>
      <c r="D8" s="7" t="s">
        <v>12</v>
      </c>
      <c r="E8" s="7">
        <v>2018</v>
      </c>
      <c r="F8" s="7">
        <v>0</v>
      </c>
      <c r="G8" s="7">
        <v>0</v>
      </c>
      <c r="H8" s="7">
        <v>0</v>
      </c>
      <c r="I8" s="7">
        <v>0</v>
      </c>
      <c r="J8" s="11" t="s">
        <v>67</v>
      </c>
      <c r="K8" s="7" t="s">
        <v>13</v>
      </c>
      <c r="L8" s="7" t="s">
        <v>17</v>
      </c>
    </row>
    <row r="9" spans="1:12" ht="25.5" x14ac:dyDescent="0.2">
      <c r="A9" s="7">
        <v>124250</v>
      </c>
      <c r="B9" s="7" t="s">
        <v>60</v>
      </c>
      <c r="C9" s="7">
        <v>100844</v>
      </c>
      <c r="D9" s="7" t="s">
        <v>12</v>
      </c>
      <c r="E9" s="7">
        <v>2018</v>
      </c>
      <c r="F9" s="7">
        <v>0</v>
      </c>
      <c r="G9" s="7">
        <v>0</v>
      </c>
      <c r="H9" s="7">
        <v>0</v>
      </c>
      <c r="I9" s="7">
        <v>0</v>
      </c>
      <c r="J9" s="11" t="s">
        <v>68</v>
      </c>
      <c r="K9" s="7" t="s">
        <v>8</v>
      </c>
      <c r="L9" s="7" t="s">
        <v>17</v>
      </c>
    </row>
    <row r="10" spans="1:12" x14ac:dyDescent="0.2">
      <c r="A10" s="7">
        <v>123010</v>
      </c>
      <c r="B10" s="7" t="s">
        <v>54</v>
      </c>
      <c r="C10" s="7">
        <v>100264</v>
      </c>
      <c r="D10" s="7" t="s">
        <v>12</v>
      </c>
      <c r="E10" s="7"/>
      <c r="F10" s="7">
        <v>0</v>
      </c>
      <c r="G10" s="7"/>
      <c r="H10" s="7"/>
      <c r="I10" s="7"/>
      <c r="J10" s="35" t="s">
        <v>73</v>
      </c>
      <c r="K10" s="7" t="s">
        <v>8</v>
      </c>
      <c r="L10" s="7" t="s">
        <v>17</v>
      </c>
    </row>
    <row r="11" spans="1:12" x14ac:dyDescent="0.2">
      <c r="A11" s="7">
        <v>123010</v>
      </c>
      <c r="B11" s="7" t="s">
        <v>54</v>
      </c>
      <c r="C11" s="33">
        <v>100314</v>
      </c>
      <c r="D11" s="7" t="s">
        <v>32</v>
      </c>
      <c r="E11" s="34">
        <v>43100</v>
      </c>
      <c r="F11" s="7"/>
      <c r="G11" s="7">
        <v>0</v>
      </c>
      <c r="H11" s="7">
        <v>0</v>
      </c>
      <c r="I11" s="7">
        <v>0</v>
      </c>
      <c r="J11" s="11" t="s">
        <v>71</v>
      </c>
      <c r="K11" s="7" t="s">
        <v>16</v>
      </c>
      <c r="L11" s="7" t="s">
        <v>22</v>
      </c>
    </row>
    <row r="12" spans="1:12" x14ac:dyDescent="0.2">
      <c r="A12" s="7">
        <v>123010</v>
      </c>
      <c r="B12" s="7" t="s">
        <v>54</v>
      </c>
      <c r="C12" s="33">
        <v>100533</v>
      </c>
      <c r="D12" s="7" t="s">
        <v>32</v>
      </c>
      <c r="E12" s="34">
        <v>43100</v>
      </c>
      <c r="F12" s="7">
        <v>0</v>
      </c>
      <c r="G12" s="7">
        <v>0</v>
      </c>
      <c r="H12" s="7">
        <v>0</v>
      </c>
      <c r="I12" s="7">
        <v>0</v>
      </c>
      <c r="J12" s="11" t="s">
        <v>71</v>
      </c>
      <c r="K12" s="7" t="s">
        <v>16</v>
      </c>
      <c r="L12" s="7" t="s">
        <v>22</v>
      </c>
    </row>
    <row r="13" spans="1:12" x14ac:dyDescent="0.2">
      <c r="A13" s="7">
        <v>123010</v>
      </c>
      <c r="B13" s="7" t="s">
        <v>54</v>
      </c>
      <c r="C13" s="33">
        <v>100537</v>
      </c>
      <c r="D13" s="7" t="s">
        <v>32</v>
      </c>
      <c r="E13" s="34">
        <v>43100</v>
      </c>
      <c r="F13" s="7">
        <v>0</v>
      </c>
      <c r="G13" s="7">
        <v>0</v>
      </c>
      <c r="H13" s="7">
        <v>0</v>
      </c>
      <c r="I13" s="7">
        <v>0</v>
      </c>
      <c r="J13" s="11" t="s">
        <v>71</v>
      </c>
      <c r="K13" s="7" t="s">
        <v>16</v>
      </c>
      <c r="L13" s="7" t="s">
        <v>22</v>
      </c>
    </row>
    <row r="14" spans="1:12" x14ac:dyDescent="0.2">
      <c r="A14" s="7">
        <v>123010</v>
      </c>
      <c r="B14" s="7" t="s">
        <v>54</v>
      </c>
      <c r="C14" s="33">
        <v>100539</v>
      </c>
      <c r="D14" s="7" t="s">
        <v>32</v>
      </c>
      <c r="E14" s="34">
        <v>43100</v>
      </c>
      <c r="F14" s="7">
        <v>0</v>
      </c>
      <c r="G14" s="7">
        <v>0</v>
      </c>
      <c r="H14" s="7">
        <v>0</v>
      </c>
      <c r="I14" s="7">
        <v>0</v>
      </c>
      <c r="J14" s="11" t="s">
        <v>71</v>
      </c>
      <c r="K14" s="7" t="s">
        <v>16</v>
      </c>
      <c r="L14" s="7" t="s">
        <v>22</v>
      </c>
    </row>
    <row r="15" spans="1:12" x14ac:dyDescent="0.2">
      <c r="A15" s="7">
        <v>123010</v>
      </c>
      <c r="B15" s="7" t="s">
        <v>54</v>
      </c>
      <c r="C15" s="33">
        <v>100543</v>
      </c>
      <c r="D15" s="7" t="s">
        <v>32</v>
      </c>
      <c r="E15" s="34">
        <v>43100</v>
      </c>
      <c r="F15" s="7">
        <v>0</v>
      </c>
      <c r="G15" s="7">
        <v>0</v>
      </c>
      <c r="H15" s="7">
        <v>0</v>
      </c>
      <c r="I15" s="7">
        <v>0</v>
      </c>
      <c r="J15" s="11" t="s">
        <v>71</v>
      </c>
      <c r="K15" s="7" t="s">
        <v>15</v>
      </c>
      <c r="L15" s="7" t="s">
        <v>22</v>
      </c>
    </row>
    <row r="16" spans="1:12" x14ac:dyDescent="0.2">
      <c r="A16" s="7">
        <v>123010</v>
      </c>
      <c r="B16" s="7" t="s">
        <v>54</v>
      </c>
      <c r="C16" s="7">
        <v>100551</v>
      </c>
      <c r="D16" s="7" t="s">
        <v>12</v>
      </c>
      <c r="E16" s="7"/>
      <c r="F16" s="7">
        <v>0</v>
      </c>
      <c r="G16" s="7">
        <v>0</v>
      </c>
      <c r="H16" s="7">
        <v>0</v>
      </c>
      <c r="I16" s="7">
        <v>0</v>
      </c>
      <c r="J16" s="3" t="s">
        <v>73</v>
      </c>
      <c r="K16" s="36" t="s">
        <v>16</v>
      </c>
      <c r="L16" s="7" t="s">
        <v>22</v>
      </c>
    </row>
    <row r="17" spans="1:12" x14ac:dyDescent="0.2">
      <c r="A17" s="7">
        <v>123010</v>
      </c>
      <c r="B17" s="7" t="s">
        <v>70</v>
      </c>
      <c r="C17" s="7">
        <v>100886</v>
      </c>
      <c r="D17" s="7" t="s">
        <v>30</v>
      </c>
      <c r="E17" s="34">
        <v>43101</v>
      </c>
      <c r="F17" s="7">
        <v>0</v>
      </c>
      <c r="G17" s="7">
        <v>0</v>
      </c>
      <c r="H17" s="7">
        <v>0</v>
      </c>
      <c r="I17" s="7">
        <v>0</v>
      </c>
      <c r="J17" s="11" t="s">
        <v>72</v>
      </c>
      <c r="K17" s="7"/>
      <c r="L17" s="7"/>
    </row>
    <row r="18" spans="1:12" x14ac:dyDescent="0.2">
      <c r="A18" s="7">
        <v>123010</v>
      </c>
      <c r="B18" s="7" t="s">
        <v>70</v>
      </c>
      <c r="C18" s="7">
        <v>100887</v>
      </c>
      <c r="D18" s="7" t="s">
        <v>30</v>
      </c>
      <c r="E18" s="34">
        <v>43101</v>
      </c>
      <c r="F18" s="7">
        <v>0</v>
      </c>
      <c r="G18" s="7">
        <v>0</v>
      </c>
      <c r="H18" s="7">
        <v>0</v>
      </c>
      <c r="I18" s="7">
        <v>0</v>
      </c>
      <c r="J18" s="11" t="s">
        <v>72</v>
      </c>
      <c r="K18" s="7"/>
      <c r="L18" s="7"/>
    </row>
    <row r="19" spans="1:12" x14ac:dyDescent="0.2">
      <c r="A19" s="7">
        <v>123010</v>
      </c>
      <c r="B19" s="7" t="s">
        <v>70</v>
      </c>
      <c r="C19" s="7">
        <v>100888</v>
      </c>
      <c r="D19" s="7" t="s">
        <v>30</v>
      </c>
      <c r="E19" s="34">
        <v>43101</v>
      </c>
      <c r="F19" s="7">
        <v>0</v>
      </c>
      <c r="G19" s="7">
        <v>0</v>
      </c>
      <c r="H19" s="7">
        <v>0</v>
      </c>
      <c r="I19" s="7">
        <v>0</v>
      </c>
      <c r="J19" s="11" t="s">
        <v>72</v>
      </c>
      <c r="K19" s="7"/>
      <c r="L19" s="7"/>
    </row>
    <row r="20" spans="1:12" x14ac:dyDescent="0.2">
      <c r="A20" s="7">
        <v>123010</v>
      </c>
      <c r="B20" s="7" t="s">
        <v>70</v>
      </c>
      <c r="C20" s="7">
        <v>100889</v>
      </c>
      <c r="D20" s="7" t="s">
        <v>30</v>
      </c>
      <c r="E20" s="34">
        <v>43101</v>
      </c>
      <c r="F20" s="7">
        <v>0</v>
      </c>
      <c r="G20" s="7">
        <v>0</v>
      </c>
      <c r="H20" s="7">
        <v>0</v>
      </c>
      <c r="I20" s="7">
        <v>0</v>
      </c>
      <c r="J20" s="11" t="s">
        <v>72</v>
      </c>
      <c r="K20" s="7"/>
      <c r="L20" s="7"/>
    </row>
    <row r="21" spans="1:12" x14ac:dyDescent="0.2">
      <c r="A21" s="7">
        <v>123010</v>
      </c>
      <c r="B21" s="7" t="s">
        <v>70</v>
      </c>
      <c r="C21" s="7">
        <v>100890</v>
      </c>
      <c r="D21" s="7" t="s">
        <v>30</v>
      </c>
      <c r="E21" s="34">
        <v>43101</v>
      </c>
      <c r="F21" s="7">
        <v>0</v>
      </c>
      <c r="G21" s="7">
        <v>0</v>
      </c>
      <c r="H21" s="7">
        <v>0</v>
      </c>
      <c r="I21" s="7">
        <v>0</v>
      </c>
      <c r="J21" s="11" t="s">
        <v>72</v>
      </c>
      <c r="K21" s="7"/>
      <c r="L21" s="7"/>
    </row>
    <row r="22" spans="1:12" x14ac:dyDescent="0.2">
      <c r="A22" s="7">
        <v>123010</v>
      </c>
      <c r="B22" s="7" t="s">
        <v>55</v>
      </c>
      <c r="C22" s="7">
        <v>100493</v>
      </c>
      <c r="D22" s="7" t="s">
        <v>12</v>
      </c>
      <c r="E22" s="34">
        <v>43160</v>
      </c>
      <c r="F22" s="7">
        <v>0</v>
      </c>
      <c r="G22" s="7">
        <v>0</v>
      </c>
      <c r="H22" s="7">
        <v>0</v>
      </c>
      <c r="I22" s="7">
        <v>0</v>
      </c>
      <c r="J22" s="11" t="s">
        <v>64</v>
      </c>
      <c r="K22" s="7" t="s">
        <v>13</v>
      </c>
      <c r="L22" s="7" t="s">
        <v>22</v>
      </c>
    </row>
    <row r="23" spans="1:12" s="35" customFormat="1" x14ac:dyDescent="0.2">
      <c r="A23" s="36">
        <v>123010</v>
      </c>
      <c r="B23" s="36" t="s">
        <v>55</v>
      </c>
      <c r="C23" s="36">
        <v>100155</v>
      </c>
      <c r="D23" s="36" t="s">
        <v>12</v>
      </c>
      <c r="E23" s="34">
        <v>43160</v>
      </c>
      <c r="F23" s="36">
        <v>0</v>
      </c>
      <c r="G23" s="36">
        <v>0</v>
      </c>
      <c r="H23" s="36">
        <v>0</v>
      </c>
      <c r="I23" s="36">
        <v>0</v>
      </c>
      <c r="J23" s="37" t="s">
        <v>64</v>
      </c>
      <c r="K23" s="36" t="s">
        <v>13</v>
      </c>
      <c r="L23" s="36" t="s">
        <v>22</v>
      </c>
    </row>
    <row r="24" spans="1:12" s="35" customFormat="1" x14ac:dyDescent="0.2">
      <c r="A24" s="36">
        <v>123010</v>
      </c>
      <c r="B24" s="36" t="s">
        <v>55</v>
      </c>
      <c r="C24" s="36">
        <v>100454</v>
      </c>
      <c r="D24" s="36" t="s">
        <v>12</v>
      </c>
      <c r="E24" s="34">
        <v>43160</v>
      </c>
      <c r="F24" s="36">
        <v>0</v>
      </c>
      <c r="G24" s="36">
        <v>0</v>
      </c>
      <c r="H24" s="36">
        <v>0</v>
      </c>
      <c r="I24" s="36">
        <v>0</v>
      </c>
      <c r="J24" s="37" t="s">
        <v>64</v>
      </c>
      <c r="K24" s="36" t="s">
        <v>13</v>
      </c>
      <c r="L24" s="36" t="s">
        <v>22</v>
      </c>
    </row>
    <row r="25" spans="1:12" s="35" customFormat="1" x14ac:dyDescent="0.2">
      <c r="A25" s="36">
        <v>123010</v>
      </c>
      <c r="B25" s="36" t="s">
        <v>54</v>
      </c>
      <c r="C25" s="36">
        <v>100535</v>
      </c>
      <c r="D25" s="36" t="s">
        <v>12</v>
      </c>
      <c r="E25" s="34">
        <v>43160</v>
      </c>
      <c r="F25" s="36">
        <v>0</v>
      </c>
      <c r="G25" s="36">
        <v>0</v>
      </c>
      <c r="H25" s="36">
        <v>0</v>
      </c>
      <c r="I25" s="36">
        <v>0</v>
      </c>
      <c r="J25" s="37" t="s">
        <v>64</v>
      </c>
      <c r="K25" s="36" t="s">
        <v>13</v>
      </c>
      <c r="L25" s="36" t="s">
        <v>22</v>
      </c>
    </row>
    <row r="26" spans="1:12" ht="25.5" x14ac:dyDescent="0.2">
      <c r="A26" s="36">
        <v>123210</v>
      </c>
      <c r="B26" s="36" t="s">
        <v>57</v>
      </c>
      <c r="C26" s="36">
        <v>100777</v>
      </c>
      <c r="D26" s="36" t="s">
        <v>12</v>
      </c>
      <c r="E26" s="36"/>
      <c r="F26" s="36">
        <v>0</v>
      </c>
      <c r="G26" s="36">
        <v>0</v>
      </c>
      <c r="H26" s="36">
        <v>0</v>
      </c>
      <c r="I26" s="36">
        <v>0</v>
      </c>
      <c r="J26" s="37" t="s">
        <v>66</v>
      </c>
      <c r="K26" s="36" t="s">
        <v>13</v>
      </c>
      <c r="L26" s="36" t="s">
        <v>22</v>
      </c>
    </row>
    <row r="27" spans="1:12" ht="25.5" x14ac:dyDescent="0.2">
      <c r="A27" s="36">
        <v>123210</v>
      </c>
      <c r="B27" s="36" t="s">
        <v>57</v>
      </c>
      <c r="C27" s="36">
        <v>100780</v>
      </c>
      <c r="D27" s="36" t="s">
        <v>12</v>
      </c>
      <c r="E27" s="36"/>
      <c r="F27" s="36">
        <v>0</v>
      </c>
      <c r="G27" s="36">
        <v>0</v>
      </c>
      <c r="H27" s="36">
        <v>0</v>
      </c>
      <c r="I27" s="36">
        <v>0</v>
      </c>
      <c r="J27" s="37" t="s">
        <v>66</v>
      </c>
      <c r="K27" s="36" t="s">
        <v>13</v>
      </c>
      <c r="L27" s="36" t="s">
        <v>22</v>
      </c>
    </row>
    <row r="28" spans="1:12" ht="25.5" x14ac:dyDescent="0.2">
      <c r="A28" s="36">
        <v>123210</v>
      </c>
      <c r="B28" s="36" t="s">
        <v>57</v>
      </c>
      <c r="C28" s="36">
        <v>100787</v>
      </c>
      <c r="D28" s="36" t="s">
        <v>12</v>
      </c>
      <c r="E28" s="36"/>
      <c r="F28" s="36">
        <v>0</v>
      </c>
      <c r="G28" s="36">
        <v>0</v>
      </c>
      <c r="H28" s="36">
        <v>0</v>
      </c>
      <c r="I28" s="36">
        <v>0</v>
      </c>
      <c r="J28" s="37" t="s">
        <v>66</v>
      </c>
      <c r="K28" s="36" t="s">
        <v>13</v>
      </c>
      <c r="L28" s="36" t="s">
        <v>22</v>
      </c>
    </row>
    <row r="29" spans="1:12" ht="25.5" x14ac:dyDescent="0.2">
      <c r="A29" s="36">
        <v>123210</v>
      </c>
      <c r="B29" s="36" t="s">
        <v>57</v>
      </c>
      <c r="C29" s="36">
        <v>100801</v>
      </c>
      <c r="D29" s="36" t="s">
        <v>12</v>
      </c>
      <c r="E29" s="36"/>
      <c r="F29" s="36">
        <v>0</v>
      </c>
      <c r="G29" s="36">
        <v>0</v>
      </c>
      <c r="H29" s="36">
        <v>0</v>
      </c>
      <c r="I29" s="36">
        <v>0</v>
      </c>
      <c r="J29" s="37" t="s">
        <v>66</v>
      </c>
      <c r="K29" s="36" t="s">
        <v>13</v>
      </c>
      <c r="L29" s="36" t="s">
        <v>22</v>
      </c>
    </row>
    <row r="30" spans="1:12" ht="25.5" x14ac:dyDescent="0.2">
      <c r="A30" s="36">
        <v>123210</v>
      </c>
      <c r="B30" s="36" t="s">
        <v>57</v>
      </c>
      <c r="C30" s="36">
        <v>100805</v>
      </c>
      <c r="D30" s="36" t="s">
        <v>12</v>
      </c>
      <c r="E30" s="36"/>
      <c r="F30" s="36">
        <v>0</v>
      </c>
      <c r="G30" s="36">
        <v>0</v>
      </c>
      <c r="H30" s="36">
        <v>0</v>
      </c>
      <c r="I30" s="36">
        <v>0</v>
      </c>
      <c r="J30" s="37" t="s">
        <v>66</v>
      </c>
      <c r="K30" s="36" t="s">
        <v>13</v>
      </c>
      <c r="L30" s="36" t="s">
        <v>22</v>
      </c>
    </row>
    <row r="31" spans="1:12" ht="25.5" x14ac:dyDescent="0.2">
      <c r="A31" s="36">
        <v>123210</v>
      </c>
      <c r="B31" s="36" t="s">
        <v>57</v>
      </c>
      <c r="C31" s="36">
        <v>100863</v>
      </c>
      <c r="D31" s="36" t="s">
        <v>12</v>
      </c>
      <c r="E31" s="36"/>
      <c r="F31" s="36">
        <v>0</v>
      </c>
      <c r="G31" s="36">
        <v>0</v>
      </c>
      <c r="H31" s="36">
        <v>0</v>
      </c>
      <c r="I31" s="36">
        <v>0</v>
      </c>
      <c r="J31" s="37" t="s">
        <v>66</v>
      </c>
      <c r="K31" s="36" t="s">
        <v>13</v>
      </c>
      <c r="L31" s="36" t="s">
        <v>22</v>
      </c>
    </row>
    <row r="32" spans="1:12" ht="25.5" x14ac:dyDescent="0.2">
      <c r="A32" s="7">
        <v>123210</v>
      </c>
      <c r="B32" s="7" t="s">
        <v>57</v>
      </c>
      <c r="C32" s="7">
        <v>100884</v>
      </c>
      <c r="D32" s="7" t="s">
        <v>12</v>
      </c>
      <c r="E32" s="7"/>
      <c r="F32" s="7">
        <v>0</v>
      </c>
      <c r="G32" s="7">
        <v>0</v>
      </c>
      <c r="H32" s="7">
        <v>0</v>
      </c>
      <c r="I32" s="7">
        <v>0</v>
      </c>
      <c r="J32" s="37" t="s">
        <v>66</v>
      </c>
      <c r="K32" s="36" t="s">
        <v>13</v>
      </c>
      <c r="L32" s="36" t="s">
        <v>22</v>
      </c>
    </row>
    <row r="33" spans="1:12" ht="25.5" x14ac:dyDescent="0.2">
      <c r="A33" s="7">
        <v>122000</v>
      </c>
      <c r="B33" s="7" t="s">
        <v>56</v>
      </c>
      <c r="C33" s="7">
        <v>100581</v>
      </c>
      <c r="D33" s="7" t="s">
        <v>36</v>
      </c>
      <c r="E33" s="34">
        <v>43160</v>
      </c>
      <c r="F33" s="7">
        <v>0</v>
      </c>
      <c r="G33" s="7">
        <v>0</v>
      </c>
      <c r="H33" s="7">
        <v>0</v>
      </c>
      <c r="I33" s="7">
        <v>0</v>
      </c>
      <c r="J33" s="11" t="s">
        <v>65</v>
      </c>
      <c r="K33" s="7" t="s">
        <v>16</v>
      </c>
      <c r="L33" s="7" t="s">
        <v>22</v>
      </c>
    </row>
    <row r="34" spans="1:12" ht="25.5" x14ac:dyDescent="0.2">
      <c r="A34" s="7">
        <v>122000</v>
      </c>
      <c r="B34" s="7" t="s">
        <v>61</v>
      </c>
      <c r="C34" s="7">
        <v>100647</v>
      </c>
      <c r="D34" s="7" t="s">
        <v>12</v>
      </c>
      <c r="E34" s="7"/>
      <c r="F34" s="7">
        <v>0</v>
      </c>
      <c r="G34" s="7">
        <v>0</v>
      </c>
      <c r="H34" s="7">
        <v>0</v>
      </c>
      <c r="I34" s="7">
        <v>0</v>
      </c>
      <c r="J34" s="11" t="s">
        <v>77</v>
      </c>
      <c r="K34" s="7" t="s">
        <v>16</v>
      </c>
      <c r="L34" s="7" t="s">
        <v>22</v>
      </c>
    </row>
    <row r="35" spans="1:12" ht="25.5" x14ac:dyDescent="0.2">
      <c r="A35" s="7">
        <v>122000</v>
      </c>
      <c r="B35" s="7" t="s">
        <v>61</v>
      </c>
      <c r="C35" s="7">
        <v>100651</v>
      </c>
      <c r="D35" s="7" t="s">
        <v>32</v>
      </c>
      <c r="E35" s="34">
        <v>43159</v>
      </c>
      <c r="F35" s="7">
        <v>0</v>
      </c>
      <c r="G35" s="7">
        <v>0</v>
      </c>
      <c r="H35" s="7">
        <v>0</v>
      </c>
      <c r="I35" s="7">
        <v>0</v>
      </c>
      <c r="J35" s="11" t="s">
        <v>63</v>
      </c>
      <c r="K35" s="7" t="s">
        <v>8</v>
      </c>
      <c r="L35" s="7" t="s">
        <v>17</v>
      </c>
    </row>
    <row r="36" spans="1:12" ht="25.5" x14ac:dyDescent="0.2">
      <c r="A36" s="7">
        <v>122000</v>
      </c>
      <c r="B36" s="7" t="s">
        <v>61</v>
      </c>
      <c r="C36" s="7">
        <v>100652</v>
      </c>
      <c r="D36" s="7" t="s">
        <v>32</v>
      </c>
      <c r="E36" s="34">
        <v>43159</v>
      </c>
      <c r="F36" s="7">
        <v>0</v>
      </c>
      <c r="G36" s="7">
        <v>0</v>
      </c>
      <c r="H36" s="7">
        <v>0</v>
      </c>
      <c r="I36" s="7">
        <v>0</v>
      </c>
      <c r="J36" s="11" t="s">
        <v>63</v>
      </c>
      <c r="K36" s="7" t="s">
        <v>8</v>
      </c>
      <c r="L36" s="7" t="s">
        <v>17</v>
      </c>
    </row>
    <row r="37" spans="1:12" ht="25.5" x14ac:dyDescent="0.2">
      <c r="A37" s="7"/>
      <c r="B37" s="7" t="s">
        <v>60</v>
      </c>
      <c r="C37" s="7"/>
      <c r="D37" s="7" t="s">
        <v>30</v>
      </c>
      <c r="E37" s="34">
        <v>43160</v>
      </c>
      <c r="F37" s="7">
        <v>0</v>
      </c>
      <c r="G37" s="7">
        <v>0</v>
      </c>
      <c r="H37" s="7">
        <v>0</v>
      </c>
      <c r="I37" s="7">
        <v>0</v>
      </c>
      <c r="J37" s="11" t="s">
        <v>76</v>
      </c>
      <c r="K37" s="7" t="s">
        <v>16</v>
      </c>
      <c r="L37" s="7" t="s">
        <v>22</v>
      </c>
    </row>
    <row r="38" spans="1:12" x14ac:dyDescent="0.2">
      <c r="A38" s="7">
        <v>122000</v>
      </c>
      <c r="B38" s="7" t="s">
        <v>61</v>
      </c>
      <c r="C38" s="7">
        <v>100699</v>
      </c>
      <c r="D38" s="7" t="s">
        <v>32</v>
      </c>
      <c r="E38" s="34">
        <v>43100</v>
      </c>
      <c r="F38" s="7">
        <v>-1</v>
      </c>
      <c r="G38" s="7">
        <v>-1</v>
      </c>
      <c r="H38" s="7">
        <v>-40000</v>
      </c>
      <c r="I38" s="7">
        <v>-40000</v>
      </c>
      <c r="J38" s="11" t="s">
        <v>62</v>
      </c>
      <c r="K38" s="7" t="s">
        <v>8</v>
      </c>
      <c r="L38" s="7" t="s">
        <v>17</v>
      </c>
    </row>
    <row r="39" spans="1:12" x14ac:dyDescent="0.2">
      <c r="A39" s="7"/>
      <c r="B39" s="7"/>
      <c r="C39" s="7"/>
      <c r="D39" s="7" t="s">
        <v>8</v>
      </c>
      <c r="E39" s="7"/>
      <c r="F39" s="7"/>
      <c r="G39" s="7"/>
      <c r="H39" s="7"/>
      <c r="I39" s="7"/>
      <c r="J39" s="11"/>
      <c r="K39" s="7" t="s">
        <v>8</v>
      </c>
      <c r="L39" s="7" t="s">
        <v>17</v>
      </c>
    </row>
    <row r="40" spans="1:12" x14ac:dyDescent="0.2">
      <c r="F40" s="4">
        <f>SUM(F5:F39)</f>
        <v>-1</v>
      </c>
      <c r="G40" s="4">
        <f>SUM(G5:G39)</f>
        <v>-1</v>
      </c>
      <c r="H40" s="4">
        <f>SUM(H5:H39)</f>
        <v>-40000</v>
      </c>
      <c r="I40" s="4">
        <f>SUM(I5:I39)</f>
        <v>-40000</v>
      </c>
    </row>
    <row r="41" spans="1:12" x14ac:dyDescent="0.2">
      <c r="A41" s="3" t="s">
        <v>80</v>
      </c>
    </row>
    <row r="43" spans="1:12" x14ac:dyDescent="0.2">
      <c r="A43" s="3" t="s">
        <v>74</v>
      </c>
    </row>
    <row r="44" spans="1:12" x14ac:dyDescent="0.2">
      <c r="A44" s="3" t="s">
        <v>75</v>
      </c>
    </row>
    <row r="46" spans="1:12" x14ac:dyDescent="0.2">
      <c r="A46" s="3" t="s">
        <v>78</v>
      </c>
    </row>
    <row r="48" spans="1:12" x14ac:dyDescent="0.2">
      <c r="A48" s="3" t="s">
        <v>79</v>
      </c>
    </row>
  </sheetData>
  <autoFilter ref="A4:L4"/>
  <mergeCells count="2">
    <mergeCell ref="F3:G3"/>
    <mergeCell ref="H3:I3"/>
  </mergeCells>
  <conditionalFormatting sqref="L39 L5:L33">
    <cfRule type="containsText" dxfId="11" priority="15" operator="containsText" text="Ei lupaa">
      <formula>NOT(ISERROR(SEARCH("Ei lupaa",L5)))</formula>
    </cfRule>
    <cfRule type="containsText" dxfId="10" priority="16" operator="containsText" text="Tarkastellaan myöhemmin ">
      <formula>NOT(ISERROR(SEARCH("Tarkastellaan myöhemmin ",L5)))</formula>
    </cfRule>
    <cfRule type="containsText" dxfId="9" priority="17" operator="containsText" text="OK">
      <formula>NOT(ISERROR(SEARCH("OK",L5)))</formula>
    </cfRule>
    <cfRule type="containsText" dxfId="8" priority="18" operator="containsText" text="Ei edellytä">
      <formula>NOT(ISERROR(SEARCH("Ei edellytä",L5)))</formula>
    </cfRule>
  </conditionalFormatting>
  <conditionalFormatting sqref="L39 L5:L33">
    <cfRule type="containsText" dxfId="7" priority="13" operator="containsText" text="Ei edellytä">
      <formula>NOT(ISERROR(SEARCH("Ei edellytä",L5)))</formula>
    </cfRule>
    <cfRule type="containsText" dxfId="6" priority="14" operator="containsText" text="Ei edellytä">
      <formula>NOT(ISERROR(SEARCH("Ei edellytä",L5)))</formula>
    </cfRule>
  </conditionalFormatting>
  <conditionalFormatting sqref="L34:L38">
    <cfRule type="containsText" dxfId="5" priority="3" operator="containsText" text="Ei lupaa">
      <formula>NOT(ISERROR(SEARCH("Ei lupaa",L34)))</formula>
    </cfRule>
    <cfRule type="containsText" dxfId="4" priority="4" operator="containsText" text="Tarkastellaan myöhemmin ">
      <formula>NOT(ISERROR(SEARCH("Tarkastellaan myöhemmin ",L34)))</formula>
    </cfRule>
    <cfRule type="containsText" dxfId="3" priority="5" operator="containsText" text="OK">
      <formula>NOT(ISERROR(SEARCH("OK",L34)))</formula>
    </cfRule>
    <cfRule type="containsText" dxfId="2" priority="6" operator="containsText" text="Ei edellytä">
      <formula>NOT(ISERROR(SEARCH("Ei edellytä",L34)))</formula>
    </cfRule>
  </conditionalFormatting>
  <conditionalFormatting sqref="L34:L38">
    <cfRule type="containsText" dxfId="1" priority="1" operator="containsText" text="Ei edellytä">
      <formula>NOT(ISERROR(SEARCH("Ei edellytä",L34)))</formula>
    </cfRule>
    <cfRule type="containsText" dxfId="0" priority="2" operator="containsText" text="Ei edellytä">
      <formula>NOT(ISERROR(SEARCH("Ei edellytä",L34)))</formula>
    </cfRule>
  </conditionalFormatting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&amp;LTURUN KAUPUNKI
Varsinais-Suomen aluepelastuslaitos
Hallinto ja henkilöstö/PKS&amp;CHENKILÖSTÖSUUNNITELMAN VUOSITARKENNUS 2018
&amp;D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Taul1!$A$16:$A$21</xm:f>
          </x14:formula1>
          <xm:sqref>K5:K15 K17:K39</xm:sqref>
        </x14:dataValidation>
        <x14:dataValidation type="list" allowBlank="1" showInputMessage="1" showErrorMessage="1">
          <x14:formula1>
            <xm:f>Taul1!$A$24:$A$28</xm:f>
          </x14:formula1>
          <xm:sqref>L5:L39</xm:sqref>
        </x14:dataValidation>
        <x14:dataValidation type="list" allowBlank="1" showInputMessage="1" showErrorMessage="1">
          <x14:formula1>
            <xm:f>Taul1!$C$8:$C$17</xm:f>
          </x14:formula1>
          <xm:sqref>D5:D39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9" sqref="C9:C17"/>
    </sheetView>
  </sheetViews>
  <sheetFormatPr defaultRowHeight="14.25" x14ac:dyDescent="0.2"/>
  <cols>
    <col min="1" max="1" width="44.125" bestFit="1" customWidth="1"/>
    <col min="3" max="3" width="44.125" bestFit="1" customWidth="1"/>
  </cols>
  <sheetData>
    <row r="1" spans="1:6" x14ac:dyDescent="0.2">
      <c r="A1" t="s">
        <v>8</v>
      </c>
    </row>
    <row r="2" spans="1:6" x14ac:dyDescent="0.2">
      <c r="A2" t="s">
        <v>9</v>
      </c>
    </row>
    <row r="3" spans="1:6" x14ac:dyDescent="0.2">
      <c r="A3" t="s">
        <v>10</v>
      </c>
    </row>
    <row r="4" spans="1:6" x14ac:dyDescent="0.2">
      <c r="A4" t="s">
        <v>11</v>
      </c>
    </row>
    <row r="5" spans="1:6" x14ac:dyDescent="0.2">
      <c r="A5" t="s">
        <v>24</v>
      </c>
    </row>
    <row r="8" spans="1:6" x14ac:dyDescent="0.2">
      <c r="A8" s="15" t="s">
        <v>37</v>
      </c>
      <c r="C8" s="16" t="s">
        <v>8</v>
      </c>
      <c r="F8" s="22"/>
    </row>
    <row r="9" spans="1:6" x14ac:dyDescent="0.2">
      <c r="A9" t="s">
        <v>21</v>
      </c>
      <c r="C9" s="16" t="s">
        <v>32</v>
      </c>
      <c r="D9" s="16"/>
      <c r="F9" s="22"/>
    </row>
    <row r="10" spans="1:6" x14ac:dyDescent="0.2">
      <c r="A10" t="s">
        <v>12</v>
      </c>
      <c r="C10" s="16" t="s">
        <v>35</v>
      </c>
    </row>
    <row r="11" spans="1:6" x14ac:dyDescent="0.2">
      <c r="A11" t="s">
        <v>28</v>
      </c>
      <c r="C11" s="16" t="s">
        <v>36</v>
      </c>
      <c r="F11" s="22"/>
    </row>
    <row r="12" spans="1:6" x14ac:dyDescent="0.2">
      <c r="A12" t="s">
        <v>30</v>
      </c>
      <c r="C12" s="16" t="s">
        <v>12</v>
      </c>
    </row>
    <row r="13" spans="1:6" x14ac:dyDescent="0.2">
      <c r="A13" t="s">
        <v>29</v>
      </c>
      <c r="C13" s="16" t="s">
        <v>28</v>
      </c>
      <c r="F13" s="22"/>
    </row>
    <row r="14" spans="1:6" x14ac:dyDescent="0.2">
      <c r="C14" s="16" t="s">
        <v>30</v>
      </c>
      <c r="F14" s="22"/>
    </row>
    <row r="15" spans="1:6" x14ac:dyDescent="0.2">
      <c r="C15" s="16" t="s">
        <v>29</v>
      </c>
      <c r="F15" s="22"/>
    </row>
    <row r="16" spans="1:6" x14ac:dyDescent="0.2">
      <c r="A16" t="s">
        <v>8</v>
      </c>
      <c r="C16" s="16" t="s">
        <v>34</v>
      </c>
    </row>
    <row r="17" spans="1:3" x14ac:dyDescent="0.2">
      <c r="A17" t="s">
        <v>16</v>
      </c>
      <c r="C17" s="16" t="s">
        <v>33</v>
      </c>
    </row>
    <row r="18" spans="1:3" x14ac:dyDescent="0.2">
      <c r="A18" t="s">
        <v>14</v>
      </c>
    </row>
    <row r="19" spans="1:3" x14ac:dyDescent="0.2">
      <c r="A19" t="s">
        <v>15</v>
      </c>
    </row>
    <row r="20" spans="1:3" x14ac:dyDescent="0.2">
      <c r="A20" t="s">
        <v>13</v>
      </c>
    </row>
    <row r="21" spans="1:3" x14ac:dyDescent="0.2">
      <c r="A21" t="s">
        <v>23</v>
      </c>
    </row>
    <row r="24" spans="1:3" x14ac:dyDescent="0.2">
      <c r="A24" t="s">
        <v>17</v>
      </c>
    </row>
    <row r="25" spans="1:3" x14ac:dyDescent="0.2">
      <c r="A25" t="s">
        <v>22</v>
      </c>
    </row>
    <row r="26" spans="1:3" x14ac:dyDescent="0.2">
      <c r="A26" t="s">
        <v>18</v>
      </c>
    </row>
    <row r="27" spans="1:3" x14ac:dyDescent="0.2">
      <c r="A27" t="s">
        <v>19</v>
      </c>
    </row>
    <row r="28" spans="1:3" x14ac:dyDescent="0.2">
      <c r="A28" t="s">
        <v>20</v>
      </c>
    </row>
    <row r="33" spans="1:1" x14ac:dyDescent="0.2">
      <c r="A33" s="1"/>
    </row>
    <row r="34" spans="1:1" x14ac:dyDescent="0.2">
      <c r="A3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6948e327-c22f-45f3-ba73-76ec8822dedd" ContentTypeId="0x010100B231D0CFD3F64B10A09B2DADA4F4A7A100DA11049554524495929F60A7935A8634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TurkuDoTku_Text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Toimintasuunnitelma</TermName>
          <TermId xmlns="http://schemas.microsoft.com/office/infopath/2007/PartnerControls">8243eb57-c6c1-43ea-93d8-e137c4dfa049</TermId>
        </TermInfo>
      </Terms>
    </TurkuDoTku_TextTypeTaxHTField0>
    <TurkuDoTku_Description xmlns="http://schemas.microsoft.com/sharepoint/v3" xsi:nil="true"/>
    <_x003a_ xmlns="db30d4f3-8996-4083-a1f4-5ccc9a1e18ec">Uusimmat henkilöstösuunnitelma</_x003a_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Teksti DoTku" ma:contentTypeID="0x010100B231D0CFD3F64B10A09B2DADA4F4A7A100DA11049554524495929F60A7935A863400811FA779CDFEBD47AE12DD4F0D6FBC54" ma:contentTypeVersion="8" ma:contentTypeDescription="Luo uusi asiakirja." ma:contentTypeScope="" ma:versionID="9398116b8f12801bd432dac6c7e92357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db30d4f3-8996-4083-a1f4-5ccc9a1e18ec" targetNamespace="http://schemas.microsoft.com/office/2006/metadata/properties" ma:root="true" ma:fieldsID="04fee4c88d76051b78463ea7fcd66c47" ns1:_="" ns2:_="" ns3:_="">
    <xsd:import namespace="http://schemas.microsoft.com/sharepoint/v3"/>
    <xsd:import namespace="b7caa62b-7ad8-4ac0-91e3-d215c04b2f01"/>
    <xsd:import namespace="db30d4f3-8996-4083-a1f4-5ccc9a1e18ec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 minOccurs="0"/>
                <xsd:element ref="ns1:TurkuDoTku_Tex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_x003a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nillable="true" ma:displayName="Julkisuus" ma:default="Julkinen" ma:format="Dropdown" ma:internalName="TurkuDoTku_Publicity" ma:readOnly="false">
      <xsd:simpleType>
        <xsd:restriction base="dms:Choice">
          <xsd:enumeration value="Julkinen"/>
          <xsd:enumeration value="Salassa pidettävä"/>
        </xsd:restriction>
      </xsd:simpleType>
    </xsd:element>
    <xsd:element name="TurkuDoTku_TextTypeTaxHTField0" ma:index="12" ma:taxonomy="true" ma:internalName="TurkuDoTku_TextTypeTaxHTField0" ma:taxonomyFieldName="TurkuDoTku_TextType" ma:displayName="Tekstin tyyppi" ma:readOnly="false" ma:fieldId="{d194b600-bddf-479d-aaba-ca2453199b97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4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d4f3-8996-4083-a1f4-5ccc9a1e18ec" elementFormDefault="qualified">
    <xsd:import namespace="http://schemas.microsoft.com/office/2006/documentManagement/types"/>
    <xsd:import namespace="http://schemas.microsoft.com/office/infopath/2007/PartnerControls"/>
    <xsd:element name="_x003a_" ma:index="16" ma:displayName=":" ma:default="Arkisto" ma:format="Dropdown" ma:internalName="_x003a_" ma:readOnly="false">
      <xsd:simpleType>
        <xsd:restriction base="dms:Choice">
          <xsd:enumeration value="Uusimmat henkilöstösuunnitelma"/>
          <xsd:enumeration value="Arkis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D9407-FFA1-4CE1-B2F3-3E7BE21BFD0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AE9BE21-9A7D-408E-AFC7-092F15324DB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7333786-7BDB-49CD-AE8F-03286C735E7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b30d4f3-8996-4083-a1f4-5ccc9a1e18ec"/>
    <ds:schemaRef ds:uri="b7caa62b-7ad8-4ac0-91e3-d215c04b2f0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0E2B44F-AC40-4DD3-92EC-7CE04B783CB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2D0DB35-6C7C-47A3-99F5-5E6C6451243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6C8A9E6-9352-4CD4-B8AA-E8AFAF658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caa62b-7ad8-4ac0-91e3-d215c04b2f01"/>
    <ds:schemaRef ds:uri="db30d4f3-8996-4083-a1f4-5ccc9a1e1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Yhteenveto</vt:lpstr>
      <vt:lpstr>vs aluepelastuslaitos 2018</vt:lpstr>
      <vt:lpstr>Taul1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Nummiora Kaisa</dc:creator>
  <cp:lastModifiedBy>Rinne Sari</cp:lastModifiedBy>
  <cp:lastPrinted>2018-01-17T13:27:10Z</cp:lastPrinted>
  <dcterms:created xsi:type="dcterms:W3CDTF">2011-04-26T11:05:32Z</dcterms:created>
  <dcterms:modified xsi:type="dcterms:W3CDTF">2018-02-01T06:32:38Z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0x010100B231D0CFD3F64B10A09B2DADA4F4A7A100DA11049554524495929F60A7935A863400811FA779CDFEBD47AE12DD4F0D6FBC54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axCatchAll">
    <vt:lpwstr>1;#Videokuva|82098cdd-6e57-4a24-8887-90ce7bab4a54;#4;#Diaesitys|29bf125c-3304-4b20-a038-e327a30ca536;#3;#Suomi|ddab1725-3888-478f-9c8c-3eeceecd16e9;#2;#Äänitiedosto|2ce7008b-f285-403a-bd25-9c3fffad5372;#34;#Toimintasuunnitelma|8243eb57-c6c1-43ea-93d8-e137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AudioFileType">
    <vt:lpwstr>2;#Äänitiedosto|2ce7008b-f285-403a-bd25-9c3fffad5372</vt:lpwstr>
  </property>
  <property fmtid="{D5CDD505-2E9C-101B-9397-08002B2CF9AE}" pid="10" name="TurkuDoTku_Language">
    <vt:lpwstr>3;#Suomi|ddab1725-3888-478f-9c8c-3eeceecd16e9</vt:lpwstr>
  </property>
  <property fmtid="{D5CDD505-2E9C-101B-9397-08002B2CF9AE}" pid="11" name="TurkuDoTku_TextType">
    <vt:lpwstr>34;#Toimintasuunnitelma|8243eb57-c6c1-43ea-93d8-e137c4dfa049</vt:lpwstr>
  </property>
  <property fmtid="{D5CDD505-2E9C-101B-9397-08002B2CF9AE}" pid="12" name="TurkuDoTku_VideoFileType">
    <vt:lpwstr>1;#Videokuva|82098cdd-6e57-4a24-8887-90ce7bab4a54</vt:lpwstr>
  </property>
</Properties>
</file>