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urku.fi\jaot\Kulttuuri\Liikunta\Yhteiset\13 hallinto-osasto\Liikuntaltk_esityslistat ja pöytäkirjat\2018\11.12.2018\"/>
    </mc:Choice>
  </mc:AlternateContent>
  <bookViews>
    <workbookView xWindow="0" yWindow="0" windowWidth="28800" windowHeight="12480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D19" i="1" l="1"/>
  <c r="E16" i="1"/>
  <c r="F16" i="1" s="1"/>
  <c r="E10" i="1"/>
  <c r="F10" i="1" s="1"/>
  <c r="E7" i="1" l="1"/>
  <c r="F7" i="1" s="1"/>
  <c r="E13" i="1"/>
  <c r="F13" i="1" s="1"/>
  <c r="F19" i="1" l="1"/>
  <c r="E19" i="1"/>
  <c r="G19" i="1" l="1"/>
  <c r="H10" i="1" s="1"/>
  <c r="I10" i="1" s="1"/>
  <c r="H13" i="1" l="1"/>
  <c r="I13" i="1" s="1"/>
  <c r="H16" i="1"/>
  <c r="I16" i="1" s="1"/>
  <c r="H7" i="1"/>
  <c r="I7" i="1" s="1"/>
  <c r="H19" i="1" l="1"/>
  <c r="I19" i="1"/>
</calcChain>
</file>

<file path=xl/sharedStrings.xml><?xml version="1.0" encoding="utf-8"?>
<sst xmlns="http://schemas.openxmlformats.org/spreadsheetml/2006/main" count="26" uniqueCount="19">
  <si>
    <t>AVUSTUS TURKULAISTEN VAMMAISYHDISTYSTEN VESIVOIMISTELUUN</t>
  </si>
  <si>
    <t>Liite 3</t>
  </si>
  <si>
    <t>Yhdistys</t>
  </si>
  <si>
    <t>Avustus€</t>
  </si>
  <si>
    <t>Avustus%</t>
  </si>
  <si>
    <t>v. 2017</t>
  </si>
  <si>
    <t>Kustannus</t>
  </si>
  <si>
    <t>Kustannus€</t>
  </si>
  <si>
    <t>Lounais-Suomen</t>
  </si>
  <si>
    <t>Turun seudun</t>
  </si>
  <si>
    <t>Reumayhdistys ry</t>
  </si>
  <si>
    <t>Neuroyhdistys ry</t>
  </si>
  <si>
    <t>Turun Seudun</t>
  </si>
  <si>
    <t>Nivelyhdistys ry</t>
  </si>
  <si>
    <t>AVH-yhdistys ry</t>
  </si>
  <si>
    <t>Yhteensä</t>
  </si>
  <si>
    <t>JA UINTIIN v. 2018</t>
  </si>
  <si>
    <t>v. 2018</t>
  </si>
  <si>
    <t>Avustusprosentti v. 2018 on 43,43% (v. 2017 35,19%).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</si>
</sst>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" fontId="0" fillId="0" borderId="0" xfId="0" applyNumberFormat="1"/>
    <xf numFmtId="2" fontId="0" fillId="0" borderId="0" xfId="0" applyNumberFormat="1"/>
    <xf numFmtId="4" fontId="1" fillId="0" borderId="0" xfId="0" applyNumberFormat="1" applyFont="1"/>
    <xf numFmtId="2" fontId="1" fillId="0" borderId="0" xfId="0" applyNumberFormat="1" applyFont="1"/>
    <xf numFmtId="0" fontId="0" fillId="0" borderId="0" xfId="0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D32" sqref="D32"/>
    </sheetView>
  </sheetViews>
  <sheetFormatPr defaultRowHeight="12.75" x14ac:dyDescent="0.2"/>
  <cols>
    <col min="3" max="3" width="7" customWidth="1"/>
    <col min="4" max="4" width="10.85546875" customWidth="1"/>
    <col min="7" max="7" width="10.28515625" customWidth="1"/>
    <col min="8" max="8" width="11.5703125" bestFit="1" customWidth="1"/>
    <col min="9" max="9" width="9.5703125" bestFit="1" customWidth="1"/>
    <col min="11" max="11" width="11.42578125" customWidth="1"/>
  </cols>
  <sheetData>
    <row r="1" spans="1:12" x14ac:dyDescent="0.2">
      <c r="A1" s="1" t="s">
        <v>0</v>
      </c>
      <c r="B1" s="1"/>
      <c r="C1" s="1"/>
      <c r="D1" s="1"/>
      <c r="E1" s="1"/>
      <c r="F1" s="1"/>
      <c r="G1" s="1"/>
      <c r="I1" t="s">
        <v>1</v>
      </c>
    </row>
    <row r="2" spans="1:12" x14ac:dyDescent="0.2">
      <c r="A2" s="1" t="s">
        <v>16</v>
      </c>
      <c r="B2" s="1"/>
      <c r="C2" s="1"/>
      <c r="D2" s="1"/>
      <c r="E2" s="1"/>
      <c r="F2" s="1"/>
      <c r="G2" s="1"/>
    </row>
    <row r="4" spans="1:12" x14ac:dyDescent="0.2">
      <c r="A4" s="1" t="s">
        <v>2</v>
      </c>
      <c r="B4" s="1"/>
      <c r="C4" s="1"/>
      <c r="D4" s="1" t="s">
        <v>7</v>
      </c>
      <c r="E4" s="1" t="s">
        <v>4</v>
      </c>
      <c r="F4" s="1" t="s">
        <v>3</v>
      </c>
      <c r="G4" s="1" t="s">
        <v>6</v>
      </c>
      <c r="H4" s="1" t="s">
        <v>4</v>
      </c>
      <c r="I4" s="1" t="s">
        <v>3</v>
      </c>
      <c r="J4" s="1"/>
      <c r="K4" s="1"/>
      <c r="L4" s="1"/>
    </row>
    <row r="5" spans="1:12" x14ac:dyDescent="0.2">
      <c r="A5" s="1"/>
      <c r="B5" s="1"/>
      <c r="C5" s="1"/>
      <c r="D5" s="1" t="s">
        <v>5</v>
      </c>
      <c r="E5" s="1" t="s">
        <v>5</v>
      </c>
      <c r="F5" s="1" t="s">
        <v>5</v>
      </c>
      <c r="G5" s="1" t="s">
        <v>17</v>
      </c>
      <c r="H5" s="1" t="s">
        <v>17</v>
      </c>
      <c r="I5" s="1" t="s">
        <v>17</v>
      </c>
    </row>
    <row r="6" spans="1:12" x14ac:dyDescent="0.2">
      <c r="D6" s="2"/>
      <c r="E6" s="3"/>
      <c r="F6" s="3"/>
      <c r="G6" s="2"/>
      <c r="H6" s="3"/>
      <c r="I6" s="3"/>
      <c r="J6" s="6"/>
    </row>
    <row r="7" spans="1:12" x14ac:dyDescent="0.2">
      <c r="A7" t="s">
        <v>9</v>
      </c>
      <c r="D7" s="2">
        <v>6030</v>
      </c>
      <c r="E7" s="3">
        <f>D7/D19*100</f>
        <v>9.4616553472003861</v>
      </c>
      <c r="F7" s="2">
        <f>E7*270</f>
        <v>2554.6469437441042</v>
      </c>
      <c r="G7" s="2">
        <f>2948+2948</f>
        <v>5896</v>
      </c>
      <c r="H7" s="3">
        <f>G7/G19*100</f>
        <v>9.4843709759588251</v>
      </c>
      <c r="I7" s="2">
        <f>H7*270</f>
        <v>2560.7801635088827</v>
      </c>
      <c r="J7" s="6"/>
    </row>
    <row r="8" spans="1:12" x14ac:dyDescent="0.2">
      <c r="A8" t="s">
        <v>10</v>
      </c>
      <c r="D8" s="2"/>
      <c r="E8" s="3"/>
      <c r="F8" s="3"/>
      <c r="G8" s="2"/>
      <c r="H8" s="3"/>
      <c r="I8" s="3"/>
      <c r="J8" s="6"/>
    </row>
    <row r="9" spans="1:12" x14ac:dyDescent="0.2">
      <c r="D9" s="2"/>
      <c r="E9" s="3"/>
      <c r="F9" s="3"/>
      <c r="G9" s="2"/>
      <c r="H9" s="3"/>
      <c r="I9" s="3"/>
      <c r="J9" s="6"/>
    </row>
    <row r="10" spans="1:12" x14ac:dyDescent="0.2">
      <c r="A10" t="s">
        <v>8</v>
      </c>
      <c r="D10" s="2">
        <v>880</v>
      </c>
      <c r="E10" s="3">
        <f>D10/D19*100</f>
        <v>1.3808054238037046</v>
      </c>
      <c r="F10" s="3">
        <f>E10*270</f>
        <v>372.81746442700023</v>
      </c>
      <c r="G10" s="2">
        <v>220</v>
      </c>
      <c r="H10" s="3">
        <f>G10/G19*100</f>
        <v>0.35389443940144871</v>
      </c>
      <c r="I10" s="3">
        <f>H10*270</f>
        <v>95.551498638391152</v>
      </c>
      <c r="J10" s="6"/>
    </row>
    <row r="11" spans="1:12" x14ac:dyDescent="0.2">
      <c r="A11" t="s">
        <v>11</v>
      </c>
      <c r="D11" s="2"/>
      <c r="E11" s="3"/>
      <c r="F11" s="3"/>
      <c r="G11" s="2"/>
      <c r="H11" s="3"/>
      <c r="I11" s="3"/>
      <c r="J11" s="6"/>
    </row>
    <row r="12" spans="1:12" x14ac:dyDescent="0.2">
      <c r="D12" s="2"/>
      <c r="E12" s="3"/>
      <c r="F12" s="3"/>
      <c r="G12" s="2"/>
      <c r="H12" s="3"/>
      <c r="I12" s="3"/>
      <c r="J12" s="6"/>
    </row>
    <row r="13" spans="1:12" x14ac:dyDescent="0.2">
      <c r="A13" t="s">
        <v>12</v>
      </c>
      <c r="D13" s="2">
        <v>55170.92</v>
      </c>
      <c r="E13" s="3">
        <f>D13/D19*100</f>
        <v>86.568529059363968</v>
      </c>
      <c r="F13" s="2">
        <f>E13*270</f>
        <v>23373.50284602827</v>
      </c>
      <c r="G13" s="2">
        <v>54374.43</v>
      </c>
      <c r="H13" s="3">
        <f>G13/G19*100</f>
        <v>87.467311011924153</v>
      </c>
      <c r="I13" s="2">
        <f>H13*270</f>
        <v>23616.17397321952</v>
      </c>
      <c r="J13" s="6"/>
    </row>
    <row r="14" spans="1:12" x14ac:dyDescent="0.2">
      <c r="A14" t="s">
        <v>13</v>
      </c>
      <c r="D14" s="2"/>
      <c r="E14" s="3"/>
      <c r="F14" s="3"/>
      <c r="G14" s="2"/>
      <c r="H14" s="3"/>
      <c r="I14" s="3"/>
      <c r="J14" s="6"/>
    </row>
    <row r="15" spans="1:12" x14ac:dyDescent="0.2">
      <c r="D15" s="2"/>
      <c r="E15" s="3"/>
      <c r="F15" s="3"/>
      <c r="G15" s="2"/>
      <c r="H15" s="3"/>
      <c r="I15" s="3"/>
      <c r="J15" s="6"/>
    </row>
    <row r="16" spans="1:12" x14ac:dyDescent="0.2">
      <c r="A16" t="s">
        <v>12</v>
      </c>
      <c r="D16" s="2">
        <v>1650</v>
      </c>
      <c r="E16" s="3">
        <f>D16/D19*100</f>
        <v>2.5890101696319463</v>
      </c>
      <c r="F16" s="3">
        <f>E16*270</f>
        <v>699.03274580062555</v>
      </c>
      <c r="G16" s="2">
        <v>1675</v>
      </c>
      <c r="H16" s="3">
        <f>G16/G19*100</f>
        <v>2.6944235727155754</v>
      </c>
      <c r="I16" s="3">
        <f>H16*270</f>
        <v>727.49436463320535</v>
      </c>
      <c r="J16" s="6"/>
    </row>
    <row r="17" spans="1:11" x14ac:dyDescent="0.2">
      <c r="A17" t="s">
        <v>14</v>
      </c>
      <c r="D17" s="2"/>
      <c r="E17" s="3"/>
      <c r="F17" s="3"/>
      <c r="G17" s="2"/>
      <c r="H17" s="3"/>
      <c r="I17" s="3"/>
      <c r="J17" s="6"/>
    </row>
    <row r="18" spans="1:11" x14ac:dyDescent="0.2">
      <c r="D18" s="2"/>
      <c r="E18" s="3"/>
      <c r="G18" s="2"/>
      <c r="H18" s="3"/>
      <c r="J18" s="6"/>
    </row>
    <row r="19" spans="1:11" x14ac:dyDescent="0.2">
      <c r="A19" s="1" t="s">
        <v>15</v>
      </c>
      <c r="B19" s="1"/>
      <c r="C19" s="1"/>
      <c r="D19" s="4">
        <f t="shared" ref="D19:I19" si="0">SUM(D6:D18)</f>
        <v>63730.92</v>
      </c>
      <c r="E19" s="5">
        <f t="shared" si="0"/>
        <v>100.00000000000001</v>
      </c>
      <c r="F19" s="4">
        <f t="shared" si="0"/>
        <v>27000</v>
      </c>
      <c r="G19" s="4">
        <f t="shared" si="0"/>
        <v>62165.43</v>
      </c>
      <c r="H19" s="5">
        <f t="shared" si="0"/>
        <v>100</v>
      </c>
      <c r="I19" s="4">
        <f t="shared" si="0"/>
        <v>27000</v>
      </c>
      <c r="J19" s="6"/>
      <c r="K19" s="4"/>
    </row>
    <row r="21" spans="1:11" x14ac:dyDescent="0.2">
      <c r="A21" t="s">
        <v>18</v>
      </c>
    </row>
    <row r="23" spans="1:11" x14ac:dyDescent="0.2">
      <c r="A23" s="1"/>
    </row>
    <row r="29" spans="1:11" x14ac:dyDescent="0.2">
      <c r="F29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okousaineisto" ma:contentTypeID="0x010100C0195A1B6C5C44E9A6AB38BF336295CE005B58B1AE98F1B74B8D8AD4312158A3BA" ma:contentTypeVersion="29" ma:contentTypeDescription="Luo uusi asiakirja." ma:contentTypeScope="" ma:versionID="973ec735cefe4443a05df0b69fb3d7c7">
  <xsd:schema xmlns:xsd="http://www.w3.org/2001/XMLSchema" xmlns:xs="http://www.w3.org/2001/XMLSchema" xmlns:p="http://schemas.microsoft.com/office/2006/metadata/properties" xmlns:ns2="801a4ecc-5c06-4555-9dd1-0bf5b16740cf" xmlns:ns3="http://schemas.microsoft.com/sharepoint/v4" targetNamespace="http://schemas.microsoft.com/office/2006/metadata/properties" ma:root="true" ma:fieldsID="71dd70dfeac862e9f671fe4058e96f84" ns2:_="" ns3:_="">
    <xsd:import namespace="801a4ecc-5c06-4555-9dd1-0bf5b16740c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otku_ContainsPersonalData" minOccurs="0"/>
                <xsd:element ref="ns2:dotku_Publicity"/>
                <xsd:element ref="ns2:dotku_Description" minOccurs="0"/>
                <xsd:element ref="ns2:dotku_MeetingMaterialYear" minOccurs="0"/>
                <xsd:element ref="ns2:dotku_MeetingMaterialDate"/>
                <xsd:element ref="ns2:dotku_MeetingMaterialType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a4ecc-5c06-4555-9dd1-0bf5b16740cf" elementFormDefault="qualified">
    <xsd:import namespace="http://schemas.microsoft.com/office/2006/documentManagement/types"/>
    <xsd:import namespace="http://schemas.microsoft.com/office/infopath/2007/PartnerControls"/>
    <xsd:element name="dotku_ContainsPersonalData" ma:index="2" nillable="true" ma:displayName="Sisältää henkilötietoja" ma:default="" ma:description="Henkilötietolaki 3 § 1 mom" ma:format="Dropdown" ma:internalName="dotku_ContainsPersonalData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dotku_Publicity" ma:index="3" ma:displayName="Julkisuus" ma:default="Julkinen" ma:format="Dropdown" ma:internalName="dotku_Publicity">
      <xsd:simpleType>
        <xsd:restriction base="dms:Choice">
          <xsd:enumeration value="Julkinen"/>
          <xsd:enumeration value="Salassa pidettävä"/>
        </xsd:restriction>
      </xsd:simpleType>
    </xsd:element>
    <xsd:element name="dotku_Description" ma:index="4" nillable="true" ma:displayName="Kuvaus" ma:internalName="dotku_Description">
      <xsd:simpleType>
        <xsd:restriction base="dms:Note">
          <xsd:maxLength value="255"/>
        </xsd:restriction>
      </xsd:simpleType>
    </xsd:element>
    <xsd:element name="dotku_MeetingMaterialYear" ma:index="5" nillable="true" ma:displayName="Vuosi" ma:internalName="dotku_MeetingMaterialYear" ma:readOnly="false">
      <xsd:simpleType>
        <xsd:restriction base="dms:Number"/>
      </xsd:simpleType>
    </xsd:element>
    <xsd:element name="dotku_MeetingMaterialDate" ma:index="6" ma:displayName="Päätös-/kokouspvm" ma:format="DateOnly" ma:internalName="dotku_MeetingMaterialDate">
      <xsd:simpleType>
        <xsd:restriction base="dms:DateTime"/>
      </xsd:simpleType>
    </xsd:element>
    <xsd:element name="dotku_MeetingMaterialType" ma:index="7" ma:displayName="Kokousaineiston tyyppi" ma:format="Dropdown" ma:internalName="dotku_MeetingMaterialType" ma:readOnly="false">
      <xsd:simpleType>
        <xsd:restriction base="dms:Choice">
          <xsd:enumeration value="Asia-/esityslista"/>
          <xsd:enumeration value="Liite"/>
          <xsd:enumeration value="Muistio"/>
          <xsd:enumeration value="Oheismateriaali"/>
          <xsd:enumeration value="Oikaisuvaatimus"/>
          <xsd:enumeration value="Päätös"/>
          <xsd:enumeration value="Päätösehdotus"/>
          <xsd:enumeration value="Päätösesitys"/>
          <xsd:enumeration value="Päätöspöytäkirja"/>
          <xsd:enumeration value="Pöytäkirj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tku_MeetingMaterialDate xmlns="801a4ecc-5c06-4555-9dd1-0bf5b16740cf">2018-12-10T22:00:00+00:00</dotku_MeetingMaterialDate>
    <dotku_MeetingMaterialType xmlns="801a4ecc-5c06-4555-9dd1-0bf5b16740cf">Liite</dotku_MeetingMaterialType>
    <IconOverlay xmlns="http://schemas.microsoft.com/sharepoint/v4" xsi:nil="true"/>
    <dotku_MeetingMaterialYear xmlns="801a4ecc-5c06-4555-9dd1-0bf5b16740cf" xsi:nil="true"/>
    <dotku_Description xmlns="801a4ecc-5c06-4555-9dd1-0bf5b16740cf" xsi:nil="true"/>
    <dotku_Publicity xmlns="801a4ecc-5c06-4555-9dd1-0bf5b16740cf">Julkinen</dotku_Publicity>
    <dotku_ContainsPersonalData xmlns="801a4ecc-5c06-4555-9dd1-0bf5b16740c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e907a47a-bef0-4de7-8dab-7bc0f3e3b801" ContentTypeId="0x010100C0195A1B6C5C44E9A6AB38BF336295CE" PreviousValue="false"/>
</file>

<file path=customXml/itemProps1.xml><?xml version="1.0" encoding="utf-8"?>
<ds:datastoreItem xmlns:ds="http://schemas.openxmlformats.org/officeDocument/2006/customXml" ds:itemID="{D9AA0792-13F2-4014-882C-160C44B4E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a4ecc-5c06-4555-9dd1-0bf5b16740cf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F1552E-F1B5-4F9F-9A6B-D747FE391249}">
  <ds:schemaRefs>
    <ds:schemaRef ds:uri="http://purl.org/dc/dcmitype/"/>
    <ds:schemaRef ds:uri="http://schemas.openxmlformats.org/package/2006/metadata/core-properties"/>
    <ds:schemaRef ds:uri="801a4ecc-5c06-4555-9dd1-0bf5b16740cf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0C45DAD2-7886-4A97-97BE-EE7B53C2A1A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FFF04E2-8838-4139-9D12-D1BE3723F1C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Päivi</dc:creator>
  <cp:lastModifiedBy>Siekkinen Jaana</cp:lastModifiedBy>
  <cp:lastPrinted>2018-12-04T11:11:22Z</cp:lastPrinted>
  <dcterms:created xsi:type="dcterms:W3CDTF">2017-12-04T15:27:55Z</dcterms:created>
  <dcterms:modified xsi:type="dcterms:W3CDTF">2018-12-05T09:41:54Z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0x010100C0195A1B6C5C44E9A6AB38BF336295CE005B58B1AE98F1B74B8D8AD4312158A3BA</vt:lpwstr>
  </property>
</Properties>
</file>