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240" windowHeight="823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M141" i="1" l="1"/>
  <c r="A12" i="1" l="1"/>
  <c r="B11" i="1"/>
  <c r="C11" i="1"/>
  <c r="A13" i="1"/>
  <c r="A14" i="1"/>
  <c r="A15" i="1"/>
  <c r="A16" i="1"/>
  <c r="A17" i="1"/>
  <c r="A18" i="1"/>
  <c r="A19" i="1"/>
  <c r="A20" i="1"/>
  <c r="A21" i="1"/>
  <c r="A22" i="1"/>
  <c r="A23" i="1"/>
  <c r="A24" i="1"/>
  <c r="A8" i="1"/>
  <c r="A9" i="1"/>
  <c r="A10" i="1"/>
  <c r="A7" i="1"/>
  <c r="A11" i="1" l="1"/>
  <c r="A121" i="1"/>
  <c r="A263" i="1"/>
  <c r="A244" i="1"/>
  <c r="A241" i="1"/>
  <c r="A238" i="1"/>
  <c r="A230" i="1"/>
  <c r="A203" i="1"/>
  <c r="A184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B140" i="1" l="1"/>
  <c r="C140" i="1"/>
  <c r="A141" i="1"/>
  <c r="A140" i="1" l="1"/>
  <c r="A142" i="1"/>
  <c r="A100" i="1"/>
  <c r="A97" i="1"/>
  <c r="A82" i="1"/>
  <c r="A83" i="1"/>
  <c r="A84" i="1"/>
  <c r="A85" i="1"/>
  <c r="A86" i="1"/>
  <c r="A87" i="1"/>
  <c r="A88" i="1"/>
  <c r="A89" i="1"/>
  <c r="A90" i="1"/>
  <c r="A91" i="1"/>
  <c r="A94" i="1"/>
  <c r="B44" i="1"/>
  <c r="B4" i="1" s="1"/>
  <c r="C44" i="1"/>
  <c r="C4" i="1" s="1"/>
  <c r="A72" i="1"/>
  <c r="A73" i="1"/>
  <c r="A74" i="1"/>
  <c r="A75" i="1"/>
  <c r="A76" i="1"/>
  <c r="A77" i="1"/>
  <c r="A78" i="1"/>
  <c r="A79" i="1"/>
  <c r="A80" i="1"/>
  <c r="A81" i="1"/>
  <c r="A68" i="1"/>
  <c r="A69" i="1"/>
  <c r="A70" i="1"/>
  <c r="A71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45" i="1"/>
  <c r="A25" i="1"/>
  <c r="A6" i="1"/>
  <c r="E160" i="1"/>
  <c r="E161" i="1" s="1"/>
  <c r="E162" i="1" s="1"/>
  <c r="E163" i="1" s="1"/>
  <c r="E164" i="1" s="1"/>
  <c r="E157" i="1"/>
  <c r="E158" i="1" s="1"/>
  <c r="E155" i="1"/>
  <c r="A4" i="1" l="1"/>
  <c r="A44" i="1"/>
</calcChain>
</file>

<file path=xl/sharedStrings.xml><?xml version="1.0" encoding="utf-8"?>
<sst xmlns="http://schemas.openxmlformats.org/spreadsheetml/2006/main" count="421" uniqueCount="260">
  <si>
    <t>KH/Kaupunginhallituksen hallintomenot</t>
  </si>
  <si>
    <t>KH/Yhteiset toiminnot</t>
  </si>
  <si>
    <t xml:space="preserve">KH/Toimikunnat </t>
  </si>
  <si>
    <t>KH/Eläkkeet</t>
  </si>
  <si>
    <t>KH/ Muut Varausmäärärahat</t>
  </si>
  <si>
    <t xml:space="preserve">Varaus Ammattikorkeakoulun hankerahoitukseen </t>
  </si>
  <si>
    <t>Sharepoint</t>
  </si>
  <si>
    <t>Dokumenttien hallinta</t>
  </si>
  <si>
    <t>Sähköinen julkaisujärjestelmä</t>
  </si>
  <si>
    <t>Stj</t>
  </si>
  <si>
    <t>Asiakaspalvelun kehittäminen</t>
  </si>
  <si>
    <t>Kestävän kehityksen budjetointi</t>
  </si>
  <si>
    <t>Investointiavustusvaraus</t>
  </si>
  <si>
    <r>
      <t xml:space="preserve">Varaus kaupungin omaan työllistämistoimintaan </t>
    </r>
    <r>
      <rPr>
        <i/>
        <sz val="9"/>
        <color rgb="FFFF0000"/>
        <rFont val="Arial"/>
        <family val="2"/>
      </rPr>
      <t>(Kh) (nettositovuus)</t>
    </r>
  </si>
  <si>
    <t>Kh</t>
  </si>
  <si>
    <t xml:space="preserve">Työsuhdematkalippu </t>
  </si>
  <si>
    <t>Eu:n alueellinen kilpailukyky ja työllisyysohjelman hankkeet</t>
  </si>
  <si>
    <t>Rakennemuutos ja suhdannevaraus</t>
  </si>
  <si>
    <t xml:space="preserve">Kulttuuri ja luova talous (taiteilijatilat) </t>
  </si>
  <si>
    <t xml:space="preserve">Musiikin opetukseen </t>
  </si>
  <si>
    <t>KH/Avustusmäärärahat</t>
  </si>
  <si>
    <t>Avustukset maanvuokriin ja käyttökorvauksiin (Kh 21.5.2001 § 593)</t>
  </si>
  <si>
    <t>Avustukset tilojen vuokriin ja käyttökorvauksiin</t>
  </si>
  <si>
    <t>Muun kuin kaupungin harjoittaman sivistystoiminnan tukeminen</t>
  </si>
  <si>
    <t>Harkinnanvaraiset, yleishyödylliset</t>
  </si>
  <si>
    <t>Harkinnanvaraiset, satunnaiset</t>
  </si>
  <si>
    <t>Harkinnanvaraiset, järj.ym.kiint.perusparann.</t>
  </si>
  <si>
    <t>Harkinnanvaraiset, järjestöjen ym.toimitilakust</t>
  </si>
  <si>
    <t>Harkinnanvaraiset, eläkeläistoiminta</t>
  </si>
  <si>
    <t>Harkinnanvaraiset, ystävyysseurat</t>
  </si>
  <si>
    <t>Harkinnanvaraiset, erityisvuokra-avustukset</t>
  </si>
  <si>
    <t>Harkinnanvaraiset, valtuustoryhmien työskentely</t>
  </si>
  <si>
    <t>Harkinnanvaraiset, tait.yhd. vuokratil.</t>
  </si>
  <si>
    <t>Oppilaitokset</t>
  </si>
  <si>
    <t>Säätiöt</t>
  </si>
  <si>
    <t>Museot</t>
  </si>
  <si>
    <t>Teatterit</t>
  </si>
  <si>
    <t>Muut</t>
  </si>
  <si>
    <t>KH/Kaupungin johto</t>
  </si>
  <si>
    <t>Kaupunginjohtaja</t>
  </si>
  <si>
    <t>Palvelutoimi</t>
  </si>
  <si>
    <t>Ympäristötoimi</t>
  </si>
  <si>
    <t>Osaamistoimi</t>
  </si>
  <si>
    <t>Johtamisjärjestelmän kehittäminen</t>
  </si>
  <si>
    <t xml:space="preserve">Suunnittelu- ja rationalisointitoiminta </t>
  </si>
  <si>
    <t xml:space="preserve">Khn johtosäännön tarkoittamat sekä muut, kaupunkia velvoittavat korvaukset </t>
  </si>
  <si>
    <t xml:space="preserve">Yleinen koulutustoiminta </t>
  </si>
  <si>
    <t>KH/Vastuualueiden yhteiset menot</t>
  </si>
  <si>
    <t>KH/Osuudet ja käyttökorvaukset</t>
  </si>
  <si>
    <t xml:space="preserve">Työterveysasema </t>
  </si>
  <si>
    <t xml:space="preserve">Yhteiset vakuutukset ja riskienhallinta </t>
  </si>
  <si>
    <t xml:space="preserve">Käyttökorvaukset Tilaliikelaitokselle </t>
  </si>
  <si>
    <t>Osuudet ja jäsenmaksut yhteisöille (sis. Ent.400046  osuus työmarkkinalaitoksen menoista)</t>
  </si>
  <si>
    <t xml:space="preserve">Osuus verotuskustannuksiin </t>
  </si>
  <si>
    <t>XXX</t>
  </si>
  <si>
    <t>Lahjoitus Turun yliopistolle</t>
  </si>
  <si>
    <t>KH/Tapahtumat ja muut tilaisuudet</t>
  </si>
  <si>
    <t xml:space="preserve">Kulttuuripääkaupunkivuosi </t>
  </si>
  <si>
    <t xml:space="preserve">Suurtapahtumat ja muut tilaisuudet </t>
  </si>
  <si>
    <t>Em sisältää Turun päivän ja uudenvuoden ilotulitukset</t>
  </si>
  <si>
    <t>KH/Yhteistyö</t>
  </si>
  <si>
    <t xml:space="preserve">Turun ja Helsingin Itämerialoitteen toimenpiteet </t>
  </si>
  <si>
    <t xml:space="preserve">Kansainvälinen toiminta </t>
  </si>
  <si>
    <t xml:space="preserve">Korkeakoulujen ja kaupungin yhteistyö </t>
  </si>
  <si>
    <t xml:space="preserve">KH/Perusturvajärjestelyt </t>
  </si>
  <si>
    <t>Kaste aluejohtojärjestelmä/STM</t>
  </si>
  <si>
    <t>Skanssin palvelupiste</t>
  </si>
  <si>
    <t>Osallisena Suomessa - hanke</t>
  </si>
  <si>
    <t xml:space="preserve">Varaus perusturvajärjestelyihin </t>
  </si>
  <si>
    <t>Terve kaupunki</t>
  </si>
  <si>
    <t>Eviva 2011-2015 hanke</t>
  </si>
  <si>
    <t>Kotouttamistoiminta</t>
  </si>
  <si>
    <t xml:space="preserve">KH/Elinkeinotoiminnot </t>
  </si>
  <si>
    <t>Turku Science Park Oy/Bio- ja materiaaliteknologia sekä informaatio- ja kommunikaatioteknologian (ICT) soveltaminen</t>
  </si>
  <si>
    <t>Koneteknologiakeskus Turku Oy/Meri- ja metalliteollisuus</t>
  </si>
  <si>
    <t>Logistiikkatoimialan kehitys ja Itämeren talousalueen keskinäistä yhteistyötä edistävät hankkeet</t>
  </si>
  <si>
    <t>Turun kaupungin vastinrahoitus Osaamis-keskusohjelman 2007-2013 toteutukseen</t>
  </si>
  <si>
    <t>Muut elinkeinoelämän kehittämiseen, työllisyyden kohentamiseen tähtäävät toimenpiteet</t>
  </si>
  <si>
    <t>Uudet osaamis-, yrittäjyys- ja elinkeino-ohjelman mukaiset hankkeet ja muut elinkeinokehittämisen tukitarpeet</t>
  </si>
  <si>
    <t>Turun kaupungin omarahoitusosuus Lounaisrannikon kehittämishankkeisiin, Kv 20.9.2010 § 183</t>
  </si>
  <si>
    <t>Koukku-hanke, Kj 12.10.2010 § 219</t>
  </si>
  <si>
    <t>Joulutorihanke</t>
  </si>
  <si>
    <t>KH/Sisäinen tarkastus</t>
  </si>
  <si>
    <t>Tilajohtaja</t>
  </si>
  <si>
    <t>KH/Tilakeskus</t>
  </si>
  <si>
    <r>
      <t xml:space="preserve">KH/Hallinto </t>
    </r>
    <r>
      <rPr>
        <sz val="9"/>
        <color indexed="10"/>
        <rFont val="Arial"/>
        <family val="2"/>
      </rPr>
      <t>*)</t>
    </r>
  </si>
  <si>
    <t>Asianhallinta</t>
  </si>
  <si>
    <t>Lakiasiat</t>
  </si>
  <si>
    <t>Lista -asiat</t>
  </si>
  <si>
    <t xml:space="preserve">Perintätoimen menot </t>
  </si>
  <si>
    <t xml:space="preserve">Linja-autokustannukset ja opastus </t>
  </si>
  <si>
    <t>Rikoksentorjuntayhteistyö ja turvallisuussuunnittelu</t>
  </si>
  <si>
    <t xml:space="preserve">Yhteistyö Purjelaivasäätiön kanssa </t>
  </si>
  <si>
    <t>KH/Edustus, kv-palvelut sekä tapahtumat</t>
  </si>
  <si>
    <t>Kaupungintalo</t>
  </si>
  <si>
    <t>Kokous- ja edustustilat</t>
  </si>
  <si>
    <t>Villa Solin</t>
  </si>
  <si>
    <t>Aitiot</t>
  </si>
  <si>
    <t>Edustaminen</t>
  </si>
  <si>
    <t>Toiminnan yleinen kehittäminen ja tapahtumatuotanto</t>
  </si>
  <si>
    <t>Kansainvälistyminen</t>
  </si>
  <si>
    <t>Eurooppa-toimisto</t>
  </si>
  <si>
    <t>Pietarin Turku-keskus</t>
  </si>
  <si>
    <t>KH/Virastopalvelut</t>
  </si>
  <si>
    <t>KH/Strategia ja yhteiskuntasuhteet</t>
  </si>
  <si>
    <t>Hallinto ja talous</t>
  </si>
  <si>
    <t>Strategia ja kehittäminen</t>
  </si>
  <si>
    <t>Yhteistyösuhteet ja edunvalvonta</t>
  </si>
  <si>
    <t>Alueelliset yhteistyöhankkeet ja meriklusterin kehittäminen</t>
  </si>
  <si>
    <t>Seutuasiat</t>
  </si>
  <si>
    <t>KH/Viestintä</t>
  </si>
  <si>
    <t>Viestintä</t>
  </si>
  <si>
    <t>Sähköinen viestintä</t>
  </si>
  <si>
    <t>Julkaisut (sisältää kunnallisen tiedotustoiminnan, ent. 400050)</t>
  </si>
  <si>
    <t>Turku-piste</t>
  </si>
  <si>
    <t>Markkinointi (sisältää ent. puhelinluettelo 400040)</t>
  </si>
  <si>
    <t>KH/Kaupunkitutkimus- ja tietoyksikkö</t>
  </si>
  <si>
    <t>Tieto</t>
  </si>
  <si>
    <t>Kaupunkitutkimus</t>
  </si>
  <si>
    <t>Talousjohtaja</t>
  </si>
  <si>
    <t>KH/Talousasiat</t>
  </si>
  <si>
    <t>Tietojärjestelmien kehittäminen</t>
  </si>
  <si>
    <t>KH/Kassajarjestelma</t>
  </si>
  <si>
    <t>KH/Alfa-hanke</t>
  </si>
  <si>
    <t>KH/Sahkoinen julkaisujarjestelma</t>
  </si>
  <si>
    <t>KH/Asiakaspalvelun kehittaminen</t>
  </si>
  <si>
    <t>KH/SharePoint 2010 - dokumentinhallinta</t>
  </si>
  <si>
    <t>KH/Muutot ja valttamattomat muutokset</t>
  </si>
  <si>
    <t>KH/Tietoliikenteen kehittaminen</t>
  </si>
  <si>
    <t>KH/Tyoasemaympariston kehittaminen</t>
  </si>
  <si>
    <t>KH/Viestinta ja ryhmatyo</t>
  </si>
  <si>
    <t>KH/SAP-kayton laajennus</t>
  </si>
  <si>
    <t>KH/KuntaRekry</t>
  </si>
  <si>
    <t>KH/SAP HR</t>
  </si>
  <si>
    <t>KH/SAP-testiautomaatio</t>
  </si>
  <si>
    <t>KH/Personec F.K</t>
  </si>
  <si>
    <t>KH/Populus, matkahallintaohjelmisto</t>
  </si>
  <si>
    <t>KH/Titania</t>
  </si>
  <si>
    <t>KH/Personec Hr</t>
  </si>
  <si>
    <t>KH/Asianhallinta/JoutseNet</t>
  </si>
  <si>
    <t>KH/Netku (NC)</t>
  </si>
  <si>
    <t>KH/Asiakashallintajarj./MS Dynamics CRM</t>
  </si>
  <si>
    <t>KH/Rondo</t>
  </si>
  <si>
    <t>KH/Tietoturva</t>
  </si>
  <si>
    <t>KH/Kokonaisarkkitehtuurit</t>
  </si>
  <si>
    <t>KH/Hansan korvattavat osat/Isokoneymp.</t>
  </si>
  <si>
    <t>KH/Webropol kyselyohjelma</t>
  </si>
  <si>
    <t>KITTOIMI</t>
  </si>
  <si>
    <t>IT-toiminta</t>
  </si>
  <si>
    <t>KH/Tietohallinto</t>
  </si>
  <si>
    <t>KH/Toimialasovellukset</t>
  </si>
  <si>
    <t>KH/Puhepalvelut</t>
  </si>
  <si>
    <t>KH/Arkkitehtuurit</t>
  </si>
  <si>
    <t>KH/Kehitys</t>
  </si>
  <si>
    <t>KITTUOTA</t>
  </si>
  <si>
    <t>It-tuotanto</t>
  </si>
  <si>
    <t>KH/Sovellukset</t>
  </si>
  <si>
    <t>KH/Perus-IT palvelut</t>
  </si>
  <si>
    <t>KH/IT-tukipalvelut</t>
  </si>
  <si>
    <t>KH/Konesalipalvelut</t>
  </si>
  <si>
    <t>KH/Henkilöstö</t>
  </si>
  <si>
    <t xml:space="preserve">Varaus korkeakouluharjoittelupaikkojen kustannuksiin </t>
  </si>
  <si>
    <t>KH/Yhteistoiminnan toteuttaminen</t>
  </si>
  <si>
    <t xml:space="preserve">Luottamusmiesjärjestelmän menot </t>
  </si>
  <si>
    <t>Yhteistyötoimikunta</t>
  </si>
  <si>
    <t>KH/Henkilöstökoulutus</t>
  </si>
  <si>
    <t>Johdon koulutus (Hj)</t>
  </si>
  <si>
    <t>Keskitetty henkilöstökoulutus (ent. kp 11502)</t>
  </si>
  <si>
    <t>Työmarkkinakoulutus (ent. 11503)</t>
  </si>
  <si>
    <t>KH/Työsuojelu</t>
  </si>
  <si>
    <t>Työsuojelutoimenpiteet (ent. kp 11504)</t>
  </si>
  <si>
    <t>Työsuojelu (ent. kp (11505)</t>
  </si>
  <si>
    <t>KH/Työhyvinvointi</t>
  </si>
  <si>
    <t>Työhyvinvointi ja uudelleensijoitus</t>
  </si>
  <si>
    <t>Työhyvinvointi (Hj)</t>
  </si>
  <si>
    <t>Henkilöstön virkistys- ja yhteistoimintahankkeet (Hj)</t>
  </si>
  <si>
    <t>KH/TSeK hallinto</t>
  </si>
  <si>
    <t>KH/Yritysneuvonta</t>
  </si>
  <si>
    <t>Potkuri</t>
  </si>
  <si>
    <t>Maaseudun neuvontahanke</t>
  </si>
  <si>
    <t>Yritysten ensiaskeleet</t>
  </si>
  <si>
    <t>EETU</t>
  </si>
  <si>
    <t>KH/Seutukehitysyksikkö</t>
  </si>
  <si>
    <t>KH/Maaseutuelinkeinoasiat</t>
  </si>
  <si>
    <t>KH/Elinkeinoyksikkö</t>
  </si>
  <si>
    <t>Elinkeinojen kehittäminen</t>
  </si>
  <si>
    <t>L-S elokuvakomissio</t>
  </si>
  <si>
    <t>Muut hankkeet</t>
  </si>
  <si>
    <t>Markkinointi</t>
  </si>
  <si>
    <t>Kansainvälinen toiminta</t>
  </si>
  <si>
    <t>EDE ja muut tapahtumat</t>
  </si>
  <si>
    <t>Osaamiskeskustoiminta</t>
  </si>
  <si>
    <t>Sillanrakentajat</t>
  </si>
  <si>
    <t>Fortuna</t>
  </si>
  <si>
    <t>Luova tila</t>
  </si>
  <si>
    <t>Hyvä Vire</t>
  </si>
  <si>
    <t>Rakennemuutos</t>
  </si>
  <si>
    <t>V-S Yhteismarkkinointi</t>
  </si>
  <si>
    <t>Loura</t>
  </si>
  <si>
    <t>KH/Aluekeskusohjelma</t>
  </si>
  <si>
    <t>KH/Koko</t>
  </si>
  <si>
    <t>KH/Talouspalvelukeskuksen yhteiset menot</t>
  </si>
  <si>
    <t>KH/Kirjanpitoprosessi</t>
  </si>
  <si>
    <t>KH/Ostolaskut -prosessi</t>
  </si>
  <si>
    <t>KH/Laskutusprosessi</t>
  </si>
  <si>
    <t>KH/Palkanlaskentaprosessi</t>
  </si>
  <si>
    <t>KH/Maksuliikenneprosessi</t>
  </si>
  <si>
    <t>KH/Painatuspalvelukeskus</t>
  </si>
  <si>
    <t>Johtava velkaneuvoja</t>
  </si>
  <si>
    <t>KH/Velkaneuvontatoimisto</t>
  </si>
  <si>
    <t>KH/Matkailutoimisto</t>
  </si>
  <si>
    <t>KH/Ryhmämyynti</t>
  </si>
  <si>
    <t>KH/Ruissalo Camping</t>
  </si>
  <si>
    <t>KH/Koiramäki</t>
  </si>
  <si>
    <t>KH/Kiertoajelut</t>
  </si>
  <si>
    <t>KH/Hostel Turku</t>
  </si>
  <si>
    <t>KH/Koulumajoitus</t>
  </si>
  <si>
    <t>KH/Ulkopuoliset projektit</t>
  </si>
  <si>
    <t>KH/Kongressiyksikkö</t>
  </si>
  <si>
    <t>KH/Cruise Baltic</t>
  </si>
  <si>
    <t>KH/Matkailun osaamiskeskus</t>
  </si>
  <si>
    <t>Kehittämistoiminnat</t>
  </si>
  <si>
    <t>KH/Kulttuurin matkailullinen tuotteistam</t>
  </si>
  <si>
    <t>KH/Sähköisen liiketoiminnan kehittäminen</t>
  </si>
  <si>
    <t>KH/Branding Scandinavian Islands</t>
  </si>
  <si>
    <t>KH/Cultural Tourism 2011 -hanke</t>
  </si>
  <si>
    <t>KH/Lippulaiva -hanke</t>
  </si>
  <si>
    <t>KHENKILO Henkilöstöasiat</t>
  </si>
  <si>
    <t>TSEK Turun Seudun Kehittämiskeskus (nettoyksikkö)</t>
  </si>
  <si>
    <t>KTAPAKE Talouspalvelukeskus (nettoyksikkö)</t>
  </si>
  <si>
    <t>KPAINAPA Painatuspalvelukeskus (nettoyksikkö)</t>
  </si>
  <si>
    <t>KVELTATO Velkaneuvontatoimisto (nettoyksikkö)</t>
  </si>
  <si>
    <t>KMATKAPA Matkailun palvelukeskus (nettoyksikkö)</t>
  </si>
  <si>
    <t>KHALOKE Hankinta- ja logistiikkakeskus</t>
  </si>
  <si>
    <t>Kh 20.12.2011 § 629</t>
  </si>
  <si>
    <t>KAUPUNGINHALLITUS</t>
  </si>
  <si>
    <t>Netto</t>
  </si>
  <si>
    <t>Toimintakulut</t>
  </si>
  <si>
    <t>Tarkastus-johtaja</t>
  </si>
  <si>
    <t>Johtava kaupungin-sihteeri</t>
  </si>
  <si>
    <t>Strategia-johtaja</t>
  </si>
  <si>
    <t>Henkilöstö-johtaja</t>
  </si>
  <si>
    <t>Elinkeino-johtaja</t>
  </si>
  <si>
    <t>Talouspalve-lujohtaja</t>
  </si>
  <si>
    <t>Painatus-päällikkö</t>
  </si>
  <si>
    <t>Matkailu-johtaja</t>
  </si>
  <si>
    <t>Hankinta- ja logistiikka-johtaja</t>
  </si>
  <si>
    <t>Kaupungin-johtaja</t>
  </si>
  <si>
    <t>Toimintatulot</t>
  </si>
  <si>
    <t>KJOHTO Kaupungin johto ja muu toiminta (tulosalue)</t>
  </si>
  <si>
    <t xml:space="preserve"> KSISTA Sisäinen tarkastus (tulosalue/vastuualue)</t>
  </si>
  <si>
    <t>KTILATilakeskus (tulosalue/vastuualue)</t>
  </si>
  <si>
    <t>KPAATT Päätöksenteon tuki (tulosalue/vastuualue)</t>
  </si>
  <si>
    <t>KSTRAVI Strategia ja viestintä (tuloalue/vastuualue)</t>
  </si>
  <si>
    <t>KTALOUS Talous- ja IT-toiminta (tulosalue/vastuualue)</t>
  </si>
  <si>
    <t>Käyttö-valtuudet</t>
  </si>
  <si>
    <t>LIITE 2</t>
  </si>
  <si>
    <t>KHYHT Kaupunginhallitus, yhteiset ( tulosalue)</t>
  </si>
  <si>
    <t>kj:n delegointiptös</t>
  </si>
  <si>
    <t>delegointiptös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</si>
</sst>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(* #,##0_);_(* \(#,##0\);_(* &quot; - &quot;_);_(@_)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i/>
      <sz val="8"/>
      <color rgb="FFFF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5" fillId="0" borderId="0" xfId="0" applyFont="1" applyBorder="1" applyAlignment="1"/>
    <xf numFmtId="0" fontId="4" fillId="2" borderId="1" xfId="0" applyFont="1" applyFill="1" applyBorder="1" applyAlignment="1"/>
    <xf numFmtId="0" fontId="5" fillId="2" borderId="2" xfId="0" applyFont="1" applyFill="1" applyBorder="1" applyAlignment="1"/>
    <xf numFmtId="0" fontId="0" fillId="0" borderId="0" xfId="0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13" fillId="0" borderId="0" xfId="0" applyFont="1" applyBorder="1" applyAlignment="1">
      <alignment horizontal="left" indent="2"/>
    </xf>
    <xf numFmtId="0" fontId="4" fillId="5" borderId="1" xfId="0" applyFont="1" applyFill="1" applyBorder="1" applyAlignment="1"/>
    <xf numFmtId="0" fontId="5" fillId="5" borderId="2" xfId="0" applyFont="1" applyFill="1" applyBorder="1" applyAlignment="1"/>
    <xf numFmtId="0" fontId="6" fillId="5" borderId="2" xfId="0" applyFont="1" applyFill="1" applyBorder="1" applyAlignment="1"/>
    <xf numFmtId="0" fontId="0" fillId="5" borderId="2" xfId="0" applyFill="1" applyBorder="1"/>
    <xf numFmtId="0" fontId="4" fillId="0" borderId="0" xfId="0" applyFont="1" applyBorder="1" applyAlignment="1">
      <alignment vertical="top"/>
    </xf>
    <xf numFmtId="0" fontId="14" fillId="0" borderId="0" xfId="0" applyFont="1" applyBorder="1" applyAlignment="1"/>
    <xf numFmtId="0" fontId="15" fillId="0" borderId="0" xfId="0" applyFont="1" applyBorder="1" applyAlignment="1"/>
    <xf numFmtId="0" fontId="0" fillId="0" borderId="0" xfId="0" applyBorder="1" applyAlignment="1"/>
    <xf numFmtId="0" fontId="0" fillId="5" borderId="2" xfId="0" applyFill="1" applyBorder="1" applyAlignment="1"/>
    <xf numFmtId="0" fontId="5" fillId="0" borderId="0" xfId="0" applyFont="1" applyBorder="1" applyAlignment="1">
      <alignment horizontal="left"/>
    </xf>
    <xf numFmtId="0" fontId="0" fillId="5" borderId="5" xfId="0" applyFill="1" applyBorder="1" applyAlignment="1"/>
    <xf numFmtId="0" fontId="5" fillId="5" borderId="5" xfId="0" applyFont="1" applyFill="1" applyBorder="1" applyAlignment="1"/>
    <xf numFmtId="0" fontId="1" fillId="0" borderId="0" xfId="2" applyBorder="1"/>
    <xf numFmtId="0" fontId="13" fillId="0" borderId="0" xfId="0" applyFont="1" applyBorder="1" applyAlignment="1"/>
    <xf numFmtId="0" fontId="7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164" fontId="0" fillId="0" borderId="7" xfId="1" applyNumberFormat="1" applyFont="1" applyBorder="1"/>
    <xf numFmtId="165" fontId="5" fillId="4" borderId="7" xfId="0" applyNumberFormat="1" applyFont="1" applyFill="1" applyBorder="1" applyAlignment="1" applyProtection="1">
      <alignment horizontal="left" vertical="center" indent="1"/>
    </xf>
    <xf numFmtId="164" fontId="0" fillId="0" borderId="0" xfId="1" applyNumberFormat="1" applyFont="1" applyBorder="1"/>
    <xf numFmtId="0" fontId="0" fillId="0" borderId="0" xfId="0" applyBorder="1"/>
    <xf numFmtId="0" fontId="3" fillId="4" borderId="0" xfId="0" applyFont="1" applyFill="1" applyBorder="1"/>
    <xf numFmtId="0" fontId="3" fillId="0" borderId="0" xfId="0" applyFont="1" applyBorder="1"/>
    <xf numFmtId="0" fontId="0" fillId="5" borderId="0" xfId="0" applyFill="1" applyBorder="1"/>
    <xf numFmtId="0" fontId="8" fillId="0" borderId="0" xfId="0" applyFont="1" applyBorder="1"/>
    <xf numFmtId="0" fontId="2" fillId="0" borderId="0" xfId="0" applyFont="1" applyBorder="1"/>
    <xf numFmtId="0" fontId="0" fillId="0" borderId="0" xfId="0" applyAlignment="1">
      <alignment wrapText="1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0" borderId="7" xfId="0" applyFont="1" applyBorder="1" applyAlignment="1"/>
    <xf numFmtId="0" fontId="7" fillId="0" borderId="7" xfId="0" applyFont="1" applyBorder="1" applyAlignment="1">
      <alignment horizontal="right"/>
    </xf>
    <xf numFmtId="0" fontId="6" fillId="0" borderId="3" xfId="0" applyFont="1" applyBorder="1" applyAlignment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6" borderId="8" xfId="0" applyFill="1" applyBorder="1"/>
    <xf numFmtId="0" fontId="0" fillId="6" borderId="6" xfId="0" applyFill="1" applyBorder="1"/>
    <xf numFmtId="164" fontId="12" fillId="6" borderId="7" xfId="0" applyNumberFormat="1" applyFont="1" applyFill="1" applyBorder="1" applyAlignment="1">
      <alignment horizontal="center"/>
    </xf>
    <xf numFmtId="164" fontId="12" fillId="6" borderId="7" xfId="0" applyNumberFormat="1" applyFont="1" applyFill="1" applyBorder="1" applyAlignment="1">
      <alignment horizontal="center" wrapText="1"/>
    </xf>
    <xf numFmtId="0" fontId="3" fillId="6" borderId="3" xfId="0" applyFont="1" applyFill="1" applyBorder="1"/>
    <xf numFmtId="0" fontId="0" fillId="6" borderId="4" xfId="0" applyFill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164" fontId="0" fillId="0" borderId="0" xfId="0" applyNumberFormat="1"/>
    <xf numFmtId="164" fontId="19" fillId="0" borderId="7" xfId="1" applyNumberFormat="1" applyFont="1" applyBorder="1"/>
    <xf numFmtId="0" fontId="0" fillId="0" borderId="5" xfId="0" applyBorder="1" applyAlignment="1">
      <alignment wrapText="1"/>
    </xf>
    <xf numFmtId="0" fontId="3" fillId="7" borderId="1" xfId="0" applyFont="1" applyFill="1" applyBorder="1"/>
    <xf numFmtId="0" fontId="3" fillId="7" borderId="2" xfId="0" applyFont="1" applyFill="1" applyBorder="1"/>
    <xf numFmtId="0" fontId="18" fillId="0" borderId="0" xfId="0" applyFont="1" applyBorder="1"/>
    <xf numFmtId="0" fontId="18" fillId="0" borderId="6" xfId="0" applyFont="1" applyBorder="1"/>
    <xf numFmtId="0" fontId="18" fillId="0" borderId="4" xfId="0" applyFont="1" applyBorder="1"/>
    <xf numFmtId="0" fontId="6" fillId="0" borderId="7" xfId="0" applyFont="1" applyBorder="1" applyAlignment="1"/>
    <xf numFmtId="164" fontId="0" fillId="3" borderId="12" xfId="1" applyNumberFormat="1" applyFont="1" applyFill="1" applyBorder="1"/>
    <xf numFmtId="164" fontId="0" fillId="3" borderId="13" xfId="1" applyNumberFormat="1" applyFont="1" applyFill="1" applyBorder="1"/>
    <xf numFmtId="0" fontId="4" fillId="3" borderId="14" xfId="0" applyFont="1" applyFill="1" applyBorder="1" applyAlignment="1"/>
    <xf numFmtId="0" fontId="5" fillId="3" borderId="14" xfId="0" applyFont="1" applyFill="1" applyBorder="1" applyAlignment="1"/>
    <xf numFmtId="0" fontId="3" fillId="3" borderId="15" xfId="0" applyFont="1" applyFill="1" applyBorder="1" applyAlignment="1">
      <alignment wrapText="1"/>
    </xf>
    <xf numFmtId="164" fontId="0" fillId="0" borderId="16" xfId="1" applyNumberFormat="1" applyFont="1" applyBorder="1"/>
    <xf numFmtId="164" fontId="19" fillId="0" borderId="16" xfId="1" applyNumberFormat="1" applyFont="1" applyBorder="1"/>
    <xf numFmtId="0" fontId="10" fillId="0" borderId="17" xfId="0" applyFont="1" applyBorder="1" applyAlignment="1">
      <alignment wrapText="1"/>
    </xf>
    <xf numFmtId="164" fontId="0" fillId="0" borderId="18" xfId="1" applyNumberFormat="1" applyFont="1" applyBorder="1"/>
    <xf numFmtId="164" fontId="0" fillId="0" borderId="19" xfId="1" applyNumberFormat="1" applyFont="1" applyBorder="1"/>
    <xf numFmtId="0" fontId="4" fillId="2" borderId="20" xfId="0" applyFont="1" applyFill="1" applyBorder="1" applyAlignment="1"/>
    <xf numFmtId="0" fontId="5" fillId="2" borderId="21" xfId="0" applyFont="1" applyFill="1" applyBorder="1" applyAlignment="1"/>
    <xf numFmtId="0" fontId="6" fillId="2" borderId="21" xfId="0" applyFont="1" applyFill="1" applyBorder="1" applyAlignment="1"/>
    <xf numFmtId="0" fontId="12" fillId="0" borderId="22" xfId="0" applyFont="1" applyBorder="1" applyAlignment="1">
      <alignment wrapText="1"/>
    </xf>
    <xf numFmtId="0" fontId="4" fillId="3" borderId="23" xfId="0" applyFont="1" applyFill="1" applyBorder="1" applyAlignment="1"/>
    <xf numFmtId="0" fontId="6" fillId="3" borderId="14" xfId="0" applyFont="1" applyFill="1" applyBorder="1" applyAlignment="1"/>
    <xf numFmtId="0" fontId="6" fillId="3" borderId="24" xfId="0" applyFont="1" applyFill="1" applyBorder="1" applyAlignment="1"/>
    <xf numFmtId="0" fontId="0" fillId="0" borderId="25" xfId="0" applyBorder="1" applyAlignment="1">
      <alignment wrapText="1"/>
    </xf>
    <xf numFmtId="0" fontId="4" fillId="5" borderId="26" xfId="0" applyFont="1" applyFill="1" applyBorder="1" applyAlignment="1"/>
    <xf numFmtId="0" fontId="5" fillId="5" borderId="26" xfId="0" applyFont="1" applyFill="1" applyBorder="1" applyAlignment="1"/>
    <xf numFmtId="0" fontId="6" fillId="5" borderId="26" xfId="0" applyFont="1" applyFill="1" applyBorder="1" applyAlignment="1"/>
    <xf numFmtId="0" fontId="0" fillId="5" borderId="26" xfId="0" applyFill="1" applyBorder="1"/>
    <xf numFmtId="0" fontId="4" fillId="3" borderId="28" xfId="0" applyFont="1" applyFill="1" applyBorder="1" applyAlignment="1"/>
    <xf numFmtId="0" fontId="5" fillId="3" borderId="28" xfId="0" applyFont="1" applyFill="1" applyBorder="1" applyAlignment="1"/>
    <xf numFmtId="164" fontId="0" fillId="0" borderId="29" xfId="1" applyNumberFormat="1" applyFont="1" applyBorder="1"/>
    <xf numFmtId="164" fontId="0" fillId="0" borderId="26" xfId="1" applyNumberFormat="1" applyFont="1" applyBorder="1"/>
    <xf numFmtId="0" fontId="4" fillId="5" borderId="20" xfId="0" applyFont="1" applyFill="1" applyBorder="1" applyAlignment="1"/>
    <xf numFmtId="0" fontId="5" fillId="5" borderId="21" xfId="0" applyFont="1" applyFill="1" applyBorder="1" applyAlignment="1"/>
    <xf numFmtId="0" fontId="0" fillId="0" borderId="27" xfId="0" applyBorder="1" applyAlignment="1">
      <alignment wrapText="1"/>
    </xf>
    <xf numFmtId="0" fontId="12" fillId="3" borderId="30" xfId="0" applyFont="1" applyFill="1" applyBorder="1" applyAlignment="1">
      <alignment wrapText="1"/>
    </xf>
    <xf numFmtId="164" fontId="0" fillId="0" borderId="31" xfId="1" applyNumberFormat="1" applyFont="1" applyBorder="1"/>
    <xf numFmtId="0" fontId="0" fillId="5" borderId="21" xfId="0" applyFill="1" applyBorder="1" applyAlignment="1"/>
    <xf numFmtId="0" fontId="0" fillId="5" borderId="21" xfId="0" applyFill="1" applyBorder="1"/>
    <xf numFmtId="0" fontId="3" fillId="3" borderId="30" xfId="0" applyFont="1" applyFill="1" applyBorder="1" applyAlignment="1">
      <alignment wrapText="1"/>
    </xf>
    <xf numFmtId="0" fontId="6" fillId="5" borderId="32" xfId="0" applyFont="1" applyFill="1" applyBorder="1" applyAlignment="1"/>
    <xf numFmtId="0" fontId="0" fillId="0" borderId="26" xfId="0" applyBorder="1"/>
    <xf numFmtId="0" fontId="3" fillId="4" borderId="26" xfId="0" applyFont="1" applyFill="1" applyBorder="1"/>
    <xf numFmtId="0" fontId="3" fillId="3" borderId="15" xfId="0" applyFont="1" applyFill="1" applyBorder="1" applyAlignment="1">
      <alignment horizontal="center" wrapText="1"/>
    </xf>
    <xf numFmtId="0" fontId="4" fillId="0" borderId="26" xfId="0" applyFont="1" applyBorder="1" applyAlignment="1"/>
    <xf numFmtId="0" fontId="5" fillId="0" borderId="26" xfId="0" applyFont="1" applyBorder="1" applyAlignment="1"/>
    <xf numFmtId="0" fontId="0" fillId="0" borderId="26" xfId="0" applyBorder="1" applyAlignment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0" fontId="4" fillId="3" borderId="35" xfId="0" applyFont="1" applyFill="1" applyBorder="1" applyAlignment="1"/>
    <xf numFmtId="0" fontId="5" fillId="3" borderId="35" xfId="0" applyFont="1" applyFill="1" applyBorder="1" applyAlignment="1"/>
    <xf numFmtId="0" fontId="0" fillId="3" borderId="35" xfId="0" applyFill="1" applyBorder="1"/>
    <xf numFmtId="0" fontId="3" fillId="3" borderId="36" xfId="0" applyFont="1" applyFill="1" applyBorder="1" applyAlignment="1">
      <alignment horizontal="center" wrapText="1"/>
    </xf>
    <xf numFmtId="164" fontId="0" fillId="0" borderId="9" xfId="1" applyNumberFormat="1" applyFont="1" applyBorder="1"/>
    <xf numFmtId="0" fontId="5" fillId="3" borderId="4" xfId="0" applyFont="1" applyFill="1" applyBorder="1" applyAlignment="1"/>
    <xf numFmtId="164" fontId="5" fillId="3" borderId="13" xfId="1" applyNumberFormat="1" applyFont="1" applyFill="1" applyBorder="1" applyAlignment="1"/>
    <xf numFmtId="0" fontId="0" fillId="3" borderId="14" xfId="0" applyFill="1" applyBorder="1"/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4" fontId="5" fillId="3" borderId="34" xfId="1" applyNumberFormat="1" applyFont="1" applyFill="1" applyBorder="1" applyAlignment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0" fontId="3" fillId="3" borderId="37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6" borderId="2" xfId="0" applyFont="1" applyFill="1" applyBorder="1" applyAlignment="1"/>
    <xf numFmtId="0" fontId="6" fillId="6" borderId="2" xfId="0" applyFont="1" applyFill="1" applyBorder="1" applyAlignment="1"/>
    <xf numFmtId="0" fontId="0" fillId="6" borderId="2" xfId="0" applyFill="1" applyBorder="1"/>
    <xf numFmtId="0" fontId="0" fillId="6" borderId="7" xfId="0" applyFill="1" applyBorder="1" applyAlignment="1">
      <alignment wrapText="1"/>
    </xf>
    <xf numFmtId="0" fontId="3" fillId="0" borderId="2" xfId="0" applyFont="1" applyBorder="1" applyAlignment="1">
      <alignment horizontal="right"/>
    </xf>
    <xf numFmtId="0" fontId="20" fillId="6" borderId="7" xfId="0" applyFont="1" applyFill="1" applyBorder="1" applyAlignment="1">
      <alignment horizontal="center"/>
    </xf>
    <xf numFmtId="0" fontId="20" fillId="6" borderId="7" xfId="0" applyNumberFormat="1" applyFont="1" applyFill="1" applyBorder="1" applyAlignment="1">
      <alignment horizontal="center" wrapText="1"/>
    </xf>
    <xf numFmtId="0" fontId="21" fillId="0" borderId="2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0" fontId="20" fillId="6" borderId="10" xfId="0" applyNumberFormat="1" applyFont="1" applyFill="1" applyBorder="1" applyAlignment="1">
      <alignment horizontal="center" wrapText="1"/>
    </xf>
    <xf numFmtId="0" fontId="5" fillId="6" borderId="3" xfId="0" applyFont="1" applyFill="1" applyBorder="1" applyAlignment="1"/>
    <xf numFmtId="0" fontId="4" fillId="6" borderId="4" xfId="0" applyFont="1" applyFill="1" applyBorder="1" applyAlignment="1"/>
    <xf numFmtId="0" fontId="6" fillId="6" borderId="4" xfId="0" applyFont="1" applyFill="1" applyBorder="1" applyAlignment="1"/>
    <xf numFmtId="0" fontId="0" fillId="6" borderId="10" xfId="0" applyFill="1" applyBorder="1" applyAlignment="1">
      <alignment wrapText="1"/>
    </xf>
  </cellXfs>
  <cellStyles count="3">
    <cellStyle name="Normaali" xfId="0" builtinId="0"/>
    <cellStyle name="Normaali 2" xfId="2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3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17.28515625" customWidth="1"/>
    <col min="2" max="2" width="18" customWidth="1"/>
    <col min="3" max="3" width="17.5703125" customWidth="1"/>
    <col min="8" max="8" width="37.140625" customWidth="1"/>
    <col min="9" max="9" width="15" style="46" customWidth="1"/>
    <col min="11" max="11" width="14.5703125" bestFit="1" customWidth="1"/>
    <col min="12" max="12" width="11.85546875" bestFit="1" customWidth="1"/>
    <col min="13" max="13" width="14.5703125" bestFit="1" customWidth="1"/>
  </cols>
  <sheetData>
    <row r="2" spans="1:9" ht="21.75" customHeight="1" x14ac:dyDescent="0.2">
      <c r="A2" s="62"/>
      <c r="B2" s="65">
        <v>2012</v>
      </c>
      <c r="C2" s="64"/>
      <c r="D2" s="62"/>
      <c r="E2" s="63"/>
      <c r="F2" s="63"/>
      <c r="G2" s="63"/>
      <c r="H2" s="142" t="s">
        <v>256</v>
      </c>
      <c r="I2" s="73"/>
    </row>
    <row r="3" spans="1:9" ht="26.25" customHeight="1" x14ac:dyDescent="0.25">
      <c r="A3" s="143" t="s">
        <v>236</v>
      </c>
      <c r="B3" s="144" t="s">
        <v>248</v>
      </c>
      <c r="C3" s="144" t="s">
        <v>237</v>
      </c>
      <c r="D3" s="56"/>
      <c r="E3" s="57"/>
      <c r="F3" s="57"/>
      <c r="G3" s="57"/>
      <c r="H3" s="57"/>
      <c r="I3" s="66"/>
    </row>
    <row r="4" spans="1:9" ht="22.5" customHeight="1" x14ac:dyDescent="0.2">
      <c r="A4" s="58">
        <f>B4-C4</f>
        <v>-64462573</v>
      </c>
      <c r="B4" s="59">
        <f>B6+B44+B94+B97+B100+B121+B140+B184+B203+B230+B238+B241+B244+B263</f>
        <v>48803929</v>
      </c>
      <c r="C4" s="59">
        <f>C6+C44+C94+C97+C100+C121+C140+C184+C203+C230+C238+C241+C244+C263</f>
        <v>113266502</v>
      </c>
      <c r="D4" s="60" t="s">
        <v>235</v>
      </c>
      <c r="E4" s="61"/>
      <c r="F4" s="61"/>
      <c r="G4" s="61"/>
      <c r="H4" s="61"/>
      <c r="I4" s="70" t="s">
        <v>255</v>
      </c>
    </row>
    <row r="5" spans="1:9" ht="13.5" thickBot="1" x14ac:dyDescent="0.25">
      <c r="A5" s="71"/>
      <c r="B5" s="71"/>
      <c r="C5" s="71"/>
      <c r="I5" s="67"/>
    </row>
    <row r="6" spans="1:9" ht="28.5" customHeight="1" x14ac:dyDescent="0.2">
      <c r="A6" s="80">
        <f>B6-C6</f>
        <v>-23723000</v>
      </c>
      <c r="B6" s="81">
        <v>4543030</v>
      </c>
      <c r="C6" s="81">
        <v>28266030</v>
      </c>
      <c r="D6" s="82" t="s">
        <v>257</v>
      </c>
      <c r="E6" s="83"/>
      <c r="F6" s="83"/>
      <c r="G6" s="83"/>
      <c r="H6" s="83"/>
      <c r="I6" s="84" t="s">
        <v>247</v>
      </c>
    </row>
    <row r="7" spans="1:9" x14ac:dyDescent="0.2">
      <c r="A7" s="85">
        <f>B7-C7</f>
        <v>-490189</v>
      </c>
      <c r="B7" s="37"/>
      <c r="C7" s="37">
        <v>490189</v>
      </c>
      <c r="D7" s="2">
        <v>11000</v>
      </c>
      <c r="E7" s="3" t="s">
        <v>0</v>
      </c>
      <c r="F7" s="3"/>
      <c r="G7" s="3"/>
      <c r="H7" s="3"/>
      <c r="I7" s="146" t="s">
        <v>258</v>
      </c>
    </row>
    <row r="8" spans="1:9" x14ac:dyDescent="0.2">
      <c r="A8" s="85">
        <f t="shared" ref="A8:A10" si="0">B8-C8</f>
        <v>-3978235</v>
      </c>
      <c r="B8" s="37"/>
      <c r="C8" s="37">
        <v>3978235</v>
      </c>
      <c r="D8" s="2">
        <v>11001</v>
      </c>
      <c r="E8" s="3" t="s">
        <v>1</v>
      </c>
      <c r="F8" s="3"/>
      <c r="G8" s="3"/>
      <c r="H8" s="3"/>
      <c r="I8" s="146" t="s">
        <v>258</v>
      </c>
    </row>
    <row r="9" spans="1:9" x14ac:dyDescent="0.2">
      <c r="A9" s="85">
        <f t="shared" si="0"/>
        <v>-107543</v>
      </c>
      <c r="B9" s="37"/>
      <c r="C9" s="37">
        <v>107543</v>
      </c>
      <c r="D9" s="2">
        <v>11002</v>
      </c>
      <c r="E9" s="3" t="s">
        <v>2</v>
      </c>
      <c r="F9" s="3"/>
      <c r="G9" s="3"/>
      <c r="H9" s="3"/>
      <c r="I9" s="146" t="s">
        <v>258</v>
      </c>
    </row>
    <row r="10" spans="1:9" x14ac:dyDescent="0.2">
      <c r="A10" s="85">
        <f t="shared" si="0"/>
        <v>-6361874</v>
      </c>
      <c r="B10" s="37">
        <v>2648628</v>
      </c>
      <c r="C10" s="37">
        <v>9010502</v>
      </c>
      <c r="D10" s="2">
        <v>11003</v>
      </c>
      <c r="E10" s="3" t="s">
        <v>3</v>
      </c>
      <c r="F10" s="3"/>
      <c r="G10" s="3"/>
      <c r="H10" s="3"/>
      <c r="I10" s="146" t="s">
        <v>258</v>
      </c>
    </row>
    <row r="11" spans="1:9" x14ac:dyDescent="0.2">
      <c r="A11" s="85">
        <f>B11-C11</f>
        <v>-8174000</v>
      </c>
      <c r="B11" s="37">
        <f>SUM(B12:B24)</f>
        <v>1894402</v>
      </c>
      <c r="C11" s="37">
        <f>SUM(C12:C24)</f>
        <v>10068402</v>
      </c>
      <c r="D11" s="2">
        <v>11004</v>
      </c>
      <c r="E11" s="3" t="s">
        <v>4</v>
      </c>
      <c r="F11" s="3"/>
      <c r="G11" s="3"/>
      <c r="H11" s="3"/>
      <c r="I11" s="146" t="s">
        <v>258</v>
      </c>
    </row>
    <row r="12" spans="1:9" x14ac:dyDescent="0.2">
      <c r="A12" s="86">
        <f>B12-C12</f>
        <v>-630000</v>
      </c>
      <c r="B12" s="72"/>
      <c r="C12" s="72">
        <v>630000</v>
      </c>
      <c r="D12" s="23"/>
      <c r="E12" s="79">
        <v>10000</v>
      </c>
      <c r="F12" s="6" t="s">
        <v>5</v>
      </c>
      <c r="G12" s="76"/>
      <c r="H12" s="77"/>
      <c r="I12" s="146" t="s">
        <v>258</v>
      </c>
    </row>
    <row r="13" spans="1:9" x14ac:dyDescent="0.2">
      <c r="A13" s="86">
        <f t="shared" ref="A13:A24" si="1">B13-C13</f>
        <v>-40000</v>
      </c>
      <c r="B13" s="72"/>
      <c r="C13" s="72">
        <v>40000</v>
      </c>
      <c r="D13" s="23"/>
      <c r="E13" s="50">
        <v>601002</v>
      </c>
      <c r="F13" s="44" t="s">
        <v>6</v>
      </c>
      <c r="G13" s="76"/>
      <c r="H13" s="76"/>
      <c r="I13" s="146" t="s">
        <v>258</v>
      </c>
    </row>
    <row r="14" spans="1:9" x14ac:dyDescent="0.2">
      <c r="A14" s="86">
        <f t="shared" si="1"/>
        <v>-30000</v>
      </c>
      <c r="B14" s="72"/>
      <c r="C14" s="72">
        <v>30000</v>
      </c>
      <c r="D14" s="23"/>
      <c r="E14" s="50">
        <v>600011</v>
      </c>
      <c r="F14" s="44" t="s">
        <v>7</v>
      </c>
      <c r="G14" s="76"/>
      <c r="H14" s="76"/>
      <c r="I14" s="146" t="s">
        <v>258</v>
      </c>
    </row>
    <row r="15" spans="1:9" x14ac:dyDescent="0.2">
      <c r="A15" s="86">
        <f t="shared" si="1"/>
        <v>-520000</v>
      </c>
      <c r="B15" s="72"/>
      <c r="C15" s="72">
        <v>520000</v>
      </c>
      <c r="D15" s="23"/>
      <c r="E15" s="50">
        <v>600946</v>
      </c>
      <c r="F15" s="44" t="s">
        <v>8</v>
      </c>
      <c r="G15" s="76"/>
      <c r="H15" s="76"/>
      <c r="I15" s="146" t="s">
        <v>258</v>
      </c>
    </row>
    <row r="16" spans="1:9" x14ac:dyDescent="0.2">
      <c r="A16" s="86">
        <f t="shared" si="1"/>
        <v>-150000</v>
      </c>
      <c r="B16" s="72"/>
      <c r="C16" s="72">
        <v>150000</v>
      </c>
      <c r="D16" s="23"/>
      <c r="E16" s="50">
        <v>600947</v>
      </c>
      <c r="F16" s="44" t="s">
        <v>10</v>
      </c>
      <c r="G16" s="76"/>
      <c r="H16" s="76"/>
      <c r="I16" s="146" t="s">
        <v>258</v>
      </c>
    </row>
    <row r="17" spans="1:9" x14ac:dyDescent="0.2">
      <c r="A17" s="86">
        <f t="shared" si="1"/>
        <v>-50000</v>
      </c>
      <c r="B17" s="72"/>
      <c r="C17" s="72">
        <v>50000</v>
      </c>
      <c r="D17" s="23"/>
      <c r="E17" s="51">
        <v>10010</v>
      </c>
      <c r="F17" s="44" t="s">
        <v>11</v>
      </c>
      <c r="G17" s="76"/>
      <c r="H17" s="76"/>
      <c r="I17" s="146" t="s">
        <v>258</v>
      </c>
    </row>
    <row r="18" spans="1:9" x14ac:dyDescent="0.2">
      <c r="A18" s="86">
        <f t="shared" si="1"/>
        <v>-80000</v>
      </c>
      <c r="B18" s="72"/>
      <c r="C18" s="72">
        <v>80000</v>
      </c>
      <c r="D18" s="23"/>
      <c r="E18" s="50">
        <v>10040</v>
      </c>
      <c r="F18" s="7" t="s">
        <v>12</v>
      </c>
      <c r="G18" s="44"/>
      <c r="H18" s="44"/>
      <c r="I18" s="146" t="s">
        <v>258</v>
      </c>
    </row>
    <row r="19" spans="1:9" x14ac:dyDescent="0.2">
      <c r="A19" s="86">
        <f t="shared" si="1"/>
        <v>-3750000</v>
      </c>
      <c r="B19" s="72">
        <v>1894402</v>
      </c>
      <c r="C19" s="72">
        <v>5644402</v>
      </c>
      <c r="D19" s="23"/>
      <c r="E19" s="79">
        <v>10002</v>
      </c>
      <c r="F19" s="6" t="s">
        <v>13</v>
      </c>
      <c r="G19" s="76"/>
      <c r="H19" s="76"/>
      <c r="I19" s="87" t="s">
        <v>14</v>
      </c>
    </row>
    <row r="20" spans="1:9" x14ac:dyDescent="0.2">
      <c r="A20" s="86">
        <f t="shared" si="1"/>
        <v>-250000</v>
      </c>
      <c r="B20" s="72"/>
      <c r="C20" s="72">
        <v>250000</v>
      </c>
      <c r="D20" s="23"/>
      <c r="E20" s="79">
        <v>10006</v>
      </c>
      <c r="F20" s="6" t="s">
        <v>15</v>
      </c>
      <c r="G20" s="76"/>
      <c r="H20" s="76"/>
      <c r="I20" s="146" t="s">
        <v>258</v>
      </c>
    </row>
    <row r="21" spans="1:9" x14ac:dyDescent="0.2">
      <c r="A21" s="86">
        <f t="shared" si="1"/>
        <v>-100000</v>
      </c>
      <c r="B21" s="72"/>
      <c r="C21" s="72">
        <v>100000</v>
      </c>
      <c r="D21" s="23"/>
      <c r="E21" s="79">
        <v>10007</v>
      </c>
      <c r="F21" s="76" t="s">
        <v>16</v>
      </c>
      <c r="G21" s="76"/>
      <c r="H21" s="76"/>
      <c r="I21" s="146" t="s">
        <v>258</v>
      </c>
    </row>
    <row r="22" spans="1:9" x14ac:dyDescent="0.2">
      <c r="A22" s="86">
        <f t="shared" si="1"/>
        <v>-1000000</v>
      </c>
      <c r="B22" s="72"/>
      <c r="C22" s="72">
        <v>1000000</v>
      </c>
      <c r="D22" s="23"/>
      <c r="E22" s="79">
        <v>10008</v>
      </c>
      <c r="F22" s="6" t="s">
        <v>17</v>
      </c>
      <c r="G22" s="76"/>
      <c r="H22" s="76"/>
      <c r="I22" s="146" t="s">
        <v>258</v>
      </c>
    </row>
    <row r="23" spans="1:9" x14ac:dyDescent="0.2">
      <c r="A23" s="86">
        <f t="shared" si="1"/>
        <v>-200000</v>
      </c>
      <c r="B23" s="72"/>
      <c r="C23" s="72">
        <v>200000</v>
      </c>
      <c r="D23" s="23"/>
      <c r="E23" s="79">
        <v>10009</v>
      </c>
      <c r="F23" s="6" t="s">
        <v>18</v>
      </c>
      <c r="G23" s="76"/>
      <c r="H23" s="76"/>
      <c r="I23" s="146" t="s">
        <v>258</v>
      </c>
    </row>
    <row r="24" spans="1:9" x14ac:dyDescent="0.2">
      <c r="A24" s="86">
        <f t="shared" si="1"/>
        <v>-1374000</v>
      </c>
      <c r="B24" s="72"/>
      <c r="C24" s="72">
        <v>1374000</v>
      </c>
      <c r="D24" s="23"/>
      <c r="E24" s="79">
        <v>10011</v>
      </c>
      <c r="F24" s="52" t="s">
        <v>19</v>
      </c>
      <c r="G24" s="78"/>
      <c r="H24" s="78"/>
      <c r="I24" s="146" t="s">
        <v>258</v>
      </c>
    </row>
    <row r="25" spans="1:9" ht="26.25" thickBot="1" x14ac:dyDescent="0.25">
      <c r="A25" s="88">
        <f>B25-C25</f>
        <v>-4611160</v>
      </c>
      <c r="B25" s="89"/>
      <c r="C25" s="89">
        <v>4611160</v>
      </c>
      <c r="D25" s="90">
        <v>11005</v>
      </c>
      <c r="E25" s="91" t="s">
        <v>20</v>
      </c>
      <c r="F25" s="92"/>
      <c r="G25" s="92"/>
      <c r="H25" s="92"/>
      <c r="I25" s="93" t="s">
        <v>234</v>
      </c>
    </row>
    <row r="26" spans="1:9" hidden="1" x14ac:dyDescent="0.2">
      <c r="A26" s="35"/>
      <c r="B26" s="35"/>
      <c r="C26" s="35"/>
      <c r="D26" s="5"/>
      <c r="E26" s="5">
        <v>50000</v>
      </c>
      <c r="F26" s="6" t="s">
        <v>21</v>
      </c>
      <c r="I26" s="68"/>
    </row>
    <row r="27" spans="1:9" hidden="1" x14ac:dyDescent="0.2">
      <c r="A27" s="35"/>
      <c r="B27" s="35"/>
      <c r="C27" s="35"/>
      <c r="D27" s="5"/>
      <c r="E27" s="5">
        <v>50001</v>
      </c>
      <c r="F27" s="6" t="s">
        <v>22</v>
      </c>
      <c r="I27" s="68"/>
    </row>
    <row r="28" spans="1:9" hidden="1" x14ac:dyDescent="0.2">
      <c r="A28" s="35"/>
      <c r="B28" s="35"/>
      <c r="C28" s="35"/>
      <c r="D28" s="5"/>
      <c r="E28" s="5">
        <v>50002</v>
      </c>
      <c r="F28" s="6" t="s">
        <v>23</v>
      </c>
      <c r="I28" s="68"/>
    </row>
    <row r="29" spans="1:9" hidden="1" x14ac:dyDescent="0.2">
      <c r="A29" s="35"/>
      <c r="B29" s="35"/>
      <c r="C29" s="35"/>
      <c r="D29" s="5"/>
      <c r="E29" s="5">
        <v>50003</v>
      </c>
      <c r="F29" s="6" t="s">
        <v>24</v>
      </c>
      <c r="I29" s="68"/>
    </row>
    <row r="30" spans="1:9" hidden="1" x14ac:dyDescent="0.2">
      <c r="A30" s="35"/>
      <c r="B30" s="35"/>
      <c r="C30" s="35"/>
      <c r="D30" s="5"/>
      <c r="E30" s="5">
        <v>50004</v>
      </c>
      <c r="F30" s="6" t="s">
        <v>25</v>
      </c>
      <c r="I30" s="68"/>
    </row>
    <row r="31" spans="1:9" hidden="1" x14ac:dyDescent="0.2">
      <c r="A31" s="35"/>
      <c r="B31" s="35"/>
      <c r="C31" s="35"/>
      <c r="D31" s="5"/>
      <c r="E31" s="5">
        <v>50005</v>
      </c>
      <c r="F31" s="6" t="s">
        <v>26</v>
      </c>
      <c r="I31" s="68"/>
    </row>
    <row r="32" spans="1:9" hidden="1" x14ac:dyDescent="0.2">
      <c r="A32" s="35"/>
      <c r="B32" s="35"/>
      <c r="C32" s="35"/>
      <c r="D32" s="5"/>
      <c r="E32" s="5">
        <v>50006</v>
      </c>
      <c r="F32" s="6" t="s">
        <v>27</v>
      </c>
      <c r="I32" s="68"/>
    </row>
    <row r="33" spans="1:9" hidden="1" x14ac:dyDescent="0.2">
      <c r="A33" s="35"/>
      <c r="B33" s="35"/>
      <c r="C33" s="35"/>
      <c r="D33" s="5"/>
      <c r="E33" s="5">
        <v>50007</v>
      </c>
      <c r="F33" s="6" t="s">
        <v>28</v>
      </c>
      <c r="I33" s="68"/>
    </row>
    <row r="34" spans="1:9" hidden="1" x14ac:dyDescent="0.2">
      <c r="A34" s="35"/>
      <c r="B34" s="35"/>
      <c r="C34" s="35"/>
      <c r="D34" s="5"/>
      <c r="E34" s="5">
        <v>50008</v>
      </c>
      <c r="F34" s="6" t="s">
        <v>29</v>
      </c>
      <c r="I34" s="68"/>
    </row>
    <row r="35" spans="1:9" hidden="1" x14ac:dyDescent="0.2">
      <c r="A35" s="35"/>
      <c r="B35" s="35"/>
      <c r="C35" s="35"/>
      <c r="D35" s="5"/>
      <c r="E35" s="5">
        <v>50009</v>
      </c>
      <c r="F35" s="6" t="s">
        <v>30</v>
      </c>
      <c r="I35" s="68"/>
    </row>
    <row r="36" spans="1:9" hidden="1" x14ac:dyDescent="0.2">
      <c r="A36" s="35"/>
      <c r="B36" s="35"/>
      <c r="C36" s="35"/>
      <c r="D36" s="5"/>
      <c r="E36" s="5">
        <v>50010</v>
      </c>
      <c r="F36" s="6" t="s">
        <v>31</v>
      </c>
      <c r="I36" s="68"/>
    </row>
    <row r="37" spans="1:9" hidden="1" x14ac:dyDescent="0.2">
      <c r="A37" s="35"/>
      <c r="B37" s="35"/>
      <c r="C37" s="35"/>
      <c r="D37" s="5"/>
      <c r="E37" s="5">
        <v>50011</v>
      </c>
      <c r="F37" s="6" t="s">
        <v>32</v>
      </c>
      <c r="I37" s="68"/>
    </row>
    <row r="38" spans="1:9" hidden="1" x14ac:dyDescent="0.2">
      <c r="A38" s="35"/>
      <c r="B38" s="35"/>
      <c r="C38" s="35"/>
      <c r="D38" s="5"/>
      <c r="E38" s="5">
        <v>50012</v>
      </c>
      <c r="F38" s="6" t="s">
        <v>33</v>
      </c>
      <c r="I38" s="68"/>
    </row>
    <row r="39" spans="1:9" hidden="1" x14ac:dyDescent="0.2">
      <c r="A39" s="35"/>
      <c r="B39" s="35"/>
      <c r="C39" s="35"/>
      <c r="D39" s="5"/>
      <c r="E39" s="5">
        <v>50013</v>
      </c>
      <c r="F39" s="6" t="s">
        <v>34</v>
      </c>
      <c r="I39" s="68"/>
    </row>
    <row r="40" spans="1:9" hidden="1" x14ac:dyDescent="0.2">
      <c r="A40" s="35"/>
      <c r="B40" s="35"/>
      <c r="C40" s="35"/>
      <c r="D40" s="5"/>
      <c r="E40" s="5">
        <v>50014</v>
      </c>
      <c r="F40" s="6" t="s">
        <v>35</v>
      </c>
      <c r="I40" s="68"/>
    </row>
    <row r="41" spans="1:9" hidden="1" x14ac:dyDescent="0.2">
      <c r="A41" s="35"/>
      <c r="B41" s="35"/>
      <c r="C41" s="35"/>
      <c r="D41" s="5"/>
      <c r="E41" s="5">
        <v>50016</v>
      </c>
      <c r="F41" s="6" t="s">
        <v>36</v>
      </c>
      <c r="I41" s="68"/>
    </row>
    <row r="42" spans="1:9" hidden="1" x14ac:dyDescent="0.2">
      <c r="A42" s="35"/>
      <c r="B42" s="35"/>
      <c r="C42" s="35"/>
      <c r="D42" s="5"/>
      <c r="E42" s="5">
        <v>50017</v>
      </c>
      <c r="F42" s="6" t="s">
        <v>37</v>
      </c>
      <c r="I42" s="68"/>
    </row>
    <row r="43" spans="1:9" ht="13.5" thickBot="1" x14ac:dyDescent="0.25">
      <c r="A43" s="35"/>
      <c r="B43" s="35"/>
      <c r="C43" s="35"/>
      <c r="D43" s="5"/>
      <c r="E43" s="5"/>
      <c r="F43" s="6"/>
      <c r="I43" s="67"/>
    </row>
    <row r="44" spans="1:9" ht="25.5" x14ac:dyDescent="0.2">
      <c r="A44" s="80">
        <f>SUM(A45:A81)</f>
        <v>-23062427</v>
      </c>
      <c r="B44" s="81">
        <f>SUM(B45:B81)</f>
        <v>2347812</v>
      </c>
      <c r="C44" s="81">
        <f>SUM(C45:C81)</f>
        <v>25410239</v>
      </c>
      <c r="D44" s="94" t="s">
        <v>249</v>
      </c>
      <c r="E44" s="95"/>
      <c r="F44" s="95"/>
      <c r="G44" s="95"/>
      <c r="H44" s="96"/>
      <c r="I44" s="84" t="s">
        <v>247</v>
      </c>
    </row>
    <row r="45" spans="1:9" x14ac:dyDescent="0.2">
      <c r="A45" s="85">
        <f>B45-C45</f>
        <v>-1970268</v>
      </c>
      <c r="B45" s="37"/>
      <c r="C45" s="37">
        <v>1970268</v>
      </c>
      <c r="D45" s="47">
        <v>11100</v>
      </c>
      <c r="E45" s="48" t="s">
        <v>38</v>
      </c>
      <c r="F45" s="49"/>
      <c r="G45" s="49"/>
      <c r="H45" s="49"/>
      <c r="I45" s="146" t="s">
        <v>258</v>
      </c>
    </row>
    <row r="46" spans="1:9" hidden="1" x14ac:dyDescent="0.2">
      <c r="A46" s="85">
        <f t="shared" ref="A46:A94" si="2">B46-C46</f>
        <v>0</v>
      </c>
      <c r="B46" s="37"/>
      <c r="C46" s="37"/>
      <c r="D46" s="5">
        <v>400006</v>
      </c>
      <c r="E46" s="6" t="s">
        <v>39</v>
      </c>
      <c r="F46" s="23"/>
      <c r="G46" s="40"/>
      <c r="H46" s="40"/>
      <c r="I46" s="146" t="s">
        <v>258</v>
      </c>
    </row>
    <row r="47" spans="1:9" hidden="1" x14ac:dyDescent="0.2">
      <c r="A47" s="85">
        <f t="shared" si="2"/>
        <v>0</v>
      </c>
      <c r="B47" s="37"/>
      <c r="C47" s="37"/>
      <c r="D47" s="5">
        <v>400007</v>
      </c>
      <c r="E47" s="6" t="s">
        <v>40</v>
      </c>
      <c r="F47" s="23"/>
      <c r="G47" s="40"/>
      <c r="H47" s="40"/>
      <c r="I47" s="146" t="s">
        <v>258</v>
      </c>
    </row>
    <row r="48" spans="1:9" hidden="1" x14ac:dyDescent="0.2">
      <c r="A48" s="85">
        <f t="shared" si="2"/>
        <v>0</v>
      </c>
      <c r="B48" s="37"/>
      <c r="C48" s="37"/>
      <c r="D48" s="5">
        <v>400008</v>
      </c>
      <c r="E48" s="6" t="s">
        <v>41</v>
      </c>
      <c r="F48" s="23"/>
      <c r="G48" s="40"/>
      <c r="H48" s="40"/>
      <c r="I48" s="146" t="s">
        <v>258</v>
      </c>
    </row>
    <row r="49" spans="1:9" hidden="1" x14ac:dyDescent="0.2">
      <c r="A49" s="85">
        <f t="shared" si="2"/>
        <v>0</v>
      </c>
      <c r="B49" s="37"/>
      <c r="C49" s="37"/>
      <c r="D49" s="5">
        <v>400009</v>
      </c>
      <c r="E49" s="6" t="s">
        <v>42</v>
      </c>
      <c r="F49" s="23"/>
      <c r="G49" s="40"/>
      <c r="H49" s="40"/>
      <c r="I49" s="146" t="s">
        <v>258</v>
      </c>
    </row>
    <row r="50" spans="1:9" hidden="1" x14ac:dyDescent="0.2">
      <c r="A50" s="85">
        <f t="shared" si="2"/>
        <v>0</v>
      </c>
      <c r="B50" s="37"/>
      <c r="C50" s="37"/>
      <c r="D50" s="7">
        <v>400707</v>
      </c>
      <c r="E50" s="44" t="s">
        <v>43</v>
      </c>
      <c r="F50" s="23"/>
      <c r="G50" s="40"/>
      <c r="H50" s="40"/>
      <c r="I50" s="146" t="s">
        <v>258</v>
      </c>
    </row>
    <row r="51" spans="1:9" hidden="1" x14ac:dyDescent="0.2">
      <c r="A51" s="85">
        <f t="shared" si="2"/>
        <v>0</v>
      </c>
      <c r="B51" s="37"/>
      <c r="C51" s="37"/>
      <c r="D51" s="7">
        <v>400039</v>
      </c>
      <c r="E51" s="7" t="s">
        <v>44</v>
      </c>
      <c r="F51" s="6"/>
      <c r="G51" s="40"/>
      <c r="H51" s="40"/>
      <c r="I51" s="146" t="s">
        <v>258</v>
      </c>
    </row>
    <row r="52" spans="1:9" hidden="1" x14ac:dyDescent="0.2">
      <c r="A52" s="85">
        <f t="shared" si="2"/>
        <v>0</v>
      </c>
      <c r="B52" s="37"/>
      <c r="C52" s="37"/>
      <c r="D52" s="10">
        <v>400044</v>
      </c>
      <c r="E52" s="11" t="s">
        <v>45</v>
      </c>
      <c r="F52" s="12"/>
      <c r="G52" s="40"/>
      <c r="H52" s="40"/>
      <c r="I52" s="146" t="s">
        <v>258</v>
      </c>
    </row>
    <row r="53" spans="1:9" hidden="1" x14ac:dyDescent="0.2">
      <c r="A53" s="85">
        <f t="shared" si="2"/>
        <v>0</v>
      </c>
      <c r="B53" s="37"/>
      <c r="C53" s="37"/>
      <c r="D53" s="11">
        <v>400048</v>
      </c>
      <c r="E53" s="11" t="s">
        <v>46</v>
      </c>
      <c r="F53" s="13"/>
      <c r="G53" s="40"/>
      <c r="H53" s="40"/>
      <c r="I53" s="146" t="s">
        <v>258</v>
      </c>
    </row>
    <row r="54" spans="1:9" x14ac:dyDescent="0.2">
      <c r="A54" s="85">
        <f t="shared" si="2"/>
        <v>-660200</v>
      </c>
      <c r="B54" s="37">
        <v>3000</v>
      </c>
      <c r="C54" s="37">
        <v>663200</v>
      </c>
      <c r="D54" s="47">
        <v>11101</v>
      </c>
      <c r="E54" s="48" t="s">
        <v>47</v>
      </c>
      <c r="F54" s="48"/>
      <c r="G54" s="48"/>
      <c r="H54" s="48"/>
      <c r="I54" s="146" t="s">
        <v>258</v>
      </c>
    </row>
    <row r="55" spans="1:9" x14ac:dyDescent="0.2">
      <c r="A55" s="85">
        <f t="shared" si="2"/>
        <v>-11581634</v>
      </c>
      <c r="B55" s="37">
        <v>2004812</v>
      </c>
      <c r="C55" s="37">
        <v>13586446</v>
      </c>
      <c r="D55" s="47">
        <v>11600</v>
      </c>
      <c r="E55" s="48" t="s">
        <v>48</v>
      </c>
      <c r="F55" s="48"/>
      <c r="G55" s="48"/>
      <c r="H55" s="48"/>
      <c r="I55" s="146" t="s">
        <v>258</v>
      </c>
    </row>
    <row r="56" spans="1:9" hidden="1" x14ac:dyDescent="0.2">
      <c r="A56" s="85">
        <f t="shared" si="2"/>
        <v>0</v>
      </c>
      <c r="B56" s="37"/>
      <c r="C56" s="37"/>
      <c r="D56" s="7"/>
      <c r="E56" s="14">
        <v>600008</v>
      </c>
      <c r="F56" s="12" t="s">
        <v>49</v>
      </c>
      <c r="G56" s="40"/>
      <c r="H56" s="40"/>
      <c r="I56" s="146" t="s">
        <v>258</v>
      </c>
    </row>
    <row r="57" spans="1:9" hidden="1" x14ac:dyDescent="0.2">
      <c r="A57" s="85">
        <f t="shared" si="2"/>
        <v>0</v>
      </c>
      <c r="B57" s="37"/>
      <c r="C57" s="37"/>
      <c r="D57" s="7"/>
      <c r="E57" s="5">
        <v>400041</v>
      </c>
      <c r="F57" s="6" t="s">
        <v>50</v>
      </c>
      <c r="G57" s="40"/>
      <c r="H57" s="40"/>
      <c r="I57" s="146" t="s">
        <v>258</v>
      </c>
    </row>
    <row r="58" spans="1:9" hidden="1" x14ac:dyDescent="0.2">
      <c r="A58" s="85">
        <f t="shared" si="2"/>
        <v>0</v>
      </c>
      <c r="B58" s="37"/>
      <c r="C58" s="37"/>
      <c r="D58" s="1"/>
      <c r="E58" s="14">
        <v>400042</v>
      </c>
      <c r="F58" s="12" t="s">
        <v>51</v>
      </c>
      <c r="G58" s="40"/>
      <c r="H58" s="40"/>
      <c r="I58" s="146" t="s">
        <v>258</v>
      </c>
    </row>
    <row r="59" spans="1:9" hidden="1" x14ac:dyDescent="0.2">
      <c r="A59" s="85">
        <f t="shared" si="2"/>
        <v>0</v>
      </c>
      <c r="B59" s="37"/>
      <c r="C59" s="37"/>
      <c r="D59" s="1"/>
      <c r="E59" s="14">
        <v>400045</v>
      </c>
      <c r="F59" s="12" t="s">
        <v>52</v>
      </c>
      <c r="G59" s="40"/>
      <c r="H59" s="40"/>
      <c r="I59" s="146" t="s">
        <v>258</v>
      </c>
    </row>
    <row r="60" spans="1:9" hidden="1" x14ac:dyDescent="0.2">
      <c r="A60" s="85">
        <f t="shared" si="2"/>
        <v>0</v>
      </c>
      <c r="B60" s="37"/>
      <c r="C60" s="37"/>
      <c r="D60" s="1"/>
      <c r="E60" s="5">
        <v>400052</v>
      </c>
      <c r="F60" s="6" t="s">
        <v>53</v>
      </c>
      <c r="G60" s="40"/>
      <c r="H60" s="40"/>
      <c r="I60" s="146" t="s">
        <v>258</v>
      </c>
    </row>
    <row r="61" spans="1:9" hidden="1" x14ac:dyDescent="0.2">
      <c r="A61" s="85">
        <f t="shared" si="2"/>
        <v>0</v>
      </c>
      <c r="B61" s="37"/>
      <c r="C61" s="37"/>
      <c r="D61" s="1"/>
      <c r="E61" s="15" t="s">
        <v>54</v>
      </c>
      <c r="F61" s="7" t="s">
        <v>55</v>
      </c>
      <c r="G61" s="40"/>
      <c r="H61" s="40"/>
      <c r="I61" s="146" t="s">
        <v>258</v>
      </c>
    </row>
    <row r="62" spans="1:9" hidden="1" x14ac:dyDescent="0.2">
      <c r="A62" s="85">
        <f t="shared" si="2"/>
        <v>0</v>
      </c>
      <c r="B62" s="37"/>
      <c r="C62" s="37"/>
      <c r="D62" s="1"/>
      <c r="E62" s="40"/>
      <c r="F62" s="40"/>
      <c r="G62" s="40"/>
      <c r="H62" s="40"/>
      <c r="I62" s="146" t="s">
        <v>258</v>
      </c>
    </row>
    <row r="63" spans="1:9" x14ac:dyDescent="0.2">
      <c r="A63" s="85">
        <f t="shared" si="2"/>
        <v>-2820000</v>
      </c>
      <c r="B63" s="37"/>
      <c r="C63" s="37">
        <v>2820000</v>
      </c>
      <c r="D63" s="47">
        <v>11601</v>
      </c>
      <c r="E63" s="48" t="s">
        <v>56</v>
      </c>
      <c r="F63" s="49"/>
      <c r="G63" s="49"/>
      <c r="H63" s="49"/>
      <c r="I63" s="146" t="s">
        <v>258</v>
      </c>
    </row>
    <row r="64" spans="1:9" hidden="1" x14ac:dyDescent="0.2">
      <c r="A64" s="85">
        <f t="shared" si="2"/>
        <v>0</v>
      </c>
      <c r="B64" s="37"/>
      <c r="C64" s="37"/>
      <c r="D64" s="1"/>
      <c r="E64" s="5">
        <v>400056</v>
      </c>
      <c r="F64" s="6" t="s">
        <v>57</v>
      </c>
      <c r="G64" s="40"/>
      <c r="H64" s="40"/>
      <c r="I64" s="146" t="s">
        <v>258</v>
      </c>
    </row>
    <row r="65" spans="1:9" hidden="1" x14ac:dyDescent="0.2">
      <c r="A65" s="85">
        <f t="shared" si="2"/>
        <v>0</v>
      </c>
      <c r="B65" s="37"/>
      <c r="C65" s="37"/>
      <c r="D65" s="1"/>
      <c r="E65" s="5">
        <v>400061</v>
      </c>
      <c r="F65" s="6" t="s">
        <v>58</v>
      </c>
      <c r="G65" s="40"/>
      <c r="H65" s="40"/>
      <c r="I65" s="146" t="s">
        <v>258</v>
      </c>
    </row>
    <row r="66" spans="1:9" hidden="1" x14ac:dyDescent="0.2">
      <c r="A66" s="85">
        <f t="shared" si="2"/>
        <v>0</v>
      </c>
      <c r="B66" s="37"/>
      <c r="C66" s="37"/>
      <c r="D66" s="1"/>
      <c r="E66" s="5"/>
      <c r="F66" s="7" t="s">
        <v>59</v>
      </c>
      <c r="G66" s="45"/>
      <c r="H66" s="45"/>
      <c r="I66" s="146" t="s">
        <v>258</v>
      </c>
    </row>
    <row r="67" spans="1:9" x14ac:dyDescent="0.2">
      <c r="A67" s="85">
        <f t="shared" si="2"/>
        <v>-945120</v>
      </c>
      <c r="B67" s="37"/>
      <c r="C67" s="37">
        <v>945120</v>
      </c>
      <c r="D67" s="47">
        <v>11602</v>
      </c>
      <c r="E67" s="48" t="s">
        <v>60</v>
      </c>
      <c r="F67" s="49"/>
      <c r="G67" s="49"/>
      <c r="H67" s="49"/>
      <c r="I67" s="146" t="s">
        <v>258</v>
      </c>
    </row>
    <row r="68" spans="1:9" hidden="1" x14ac:dyDescent="0.2">
      <c r="A68" s="85">
        <f t="shared" si="2"/>
        <v>0</v>
      </c>
      <c r="B68" s="37"/>
      <c r="C68" s="37"/>
      <c r="D68" s="1"/>
      <c r="E68" s="5">
        <v>400064</v>
      </c>
      <c r="F68" s="6" t="s">
        <v>61</v>
      </c>
      <c r="G68" s="40"/>
      <c r="H68" s="40"/>
      <c r="I68" s="146" t="s">
        <v>258</v>
      </c>
    </row>
    <row r="69" spans="1:9" hidden="1" x14ac:dyDescent="0.2">
      <c r="A69" s="85">
        <f t="shared" si="2"/>
        <v>0</v>
      </c>
      <c r="B69" s="37"/>
      <c r="C69" s="37"/>
      <c r="D69" s="1"/>
      <c r="E69" s="5">
        <v>400065</v>
      </c>
      <c r="F69" s="6" t="s">
        <v>62</v>
      </c>
      <c r="G69" s="40"/>
      <c r="H69" s="40"/>
      <c r="I69" s="146" t="s">
        <v>258</v>
      </c>
    </row>
    <row r="70" spans="1:9" hidden="1" x14ac:dyDescent="0.2">
      <c r="A70" s="85">
        <f t="shared" si="2"/>
        <v>0</v>
      </c>
      <c r="B70" s="37"/>
      <c r="C70" s="37"/>
      <c r="D70" s="1"/>
      <c r="E70" s="5">
        <v>400069</v>
      </c>
      <c r="F70" s="6" t="s">
        <v>63</v>
      </c>
      <c r="G70" s="40"/>
      <c r="H70" s="40"/>
      <c r="I70" s="146" t="s">
        <v>258</v>
      </c>
    </row>
    <row r="71" spans="1:9" x14ac:dyDescent="0.2">
      <c r="A71" s="85">
        <f t="shared" si="2"/>
        <v>-1269808</v>
      </c>
      <c r="B71" s="37">
        <v>340000</v>
      </c>
      <c r="C71" s="37">
        <v>1609808</v>
      </c>
      <c r="D71" s="47">
        <v>11605</v>
      </c>
      <c r="E71" s="48" t="s">
        <v>64</v>
      </c>
      <c r="F71" s="49"/>
      <c r="G71" s="49"/>
      <c r="H71" s="49"/>
      <c r="I71" s="146" t="s">
        <v>258</v>
      </c>
    </row>
    <row r="72" spans="1:9" hidden="1" x14ac:dyDescent="0.2">
      <c r="A72" s="85">
        <f t="shared" si="2"/>
        <v>0</v>
      </c>
      <c r="B72" s="37"/>
      <c r="C72" s="37"/>
      <c r="D72" s="7"/>
      <c r="E72" s="5">
        <v>600006</v>
      </c>
      <c r="F72" s="6" t="s">
        <v>65</v>
      </c>
      <c r="G72" s="7"/>
      <c r="H72" s="7"/>
      <c r="I72" s="146" t="s">
        <v>258</v>
      </c>
    </row>
    <row r="73" spans="1:9" hidden="1" x14ac:dyDescent="0.2">
      <c r="A73" s="85">
        <f t="shared" si="2"/>
        <v>0</v>
      </c>
      <c r="B73" s="37"/>
      <c r="C73" s="37"/>
      <c r="D73" s="7"/>
      <c r="E73" s="5">
        <v>600850</v>
      </c>
      <c r="F73" s="6" t="s">
        <v>66</v>
      </c>
      <c r="G73" s="7"/>
      <c r="H73" s="7"/>
      <c r="I73" s="146" t="s">
        <v>258</v>
      </c>
    </row>
    <row r="74" spans="1:9" hidden="1" x14ac:dyDescent="0.2">
      <c r="A74" s="85">
        <f t="shared" si="2"/>
        <v>0</v>
      </c>
      <c r="B74" s="37"/>
      <c r="C74" s="37"/>
      <c r="D74" s="7"/>
      <c r="E74" s="5">
        <v>600931</v>
      </c>
      <c r="F74" s="6" t="s">
        <v>67</v>
      </c>
      <c r="G74" s="7"/>
      <c r="H74" s="7"/>
      <c r="I74" s="146" t="s">
        <v>258</v>
      </c>
    </row>
    <row r="75" spans="1:9" hidden="1" x14ac:dyDescent="0.2">
      <c r="A75" s="85">
        <f t="shared" si="2"/>
        <v>0</v>
      </c>
      <c r="B75" s="37"/>
      <c r="C75" s="37"/>
      <c r="D75" s="1"/>
      <c r="E75" s="5">
        <v>400093</v>
      </c>
      <c r="F75" s="6" t="s">
        <v>68</v>
      </c>
      <c r="G75" s="40"/>
      <c r="H75" s="40"/>
      <c r="I75" s="146" t="s">
        <v>258</v>
      </c>
    </row>
    <row r="76" spans="1:9" hidden="1" x14ac:dyDescent="0.2">
      <c r="A76" s="85">
        <f t="shared" si="2"/>
        <v>0</v>
      </c>
      <c r="B76" s="37"/>
      <c r="C76" s="37"/>
      <c r="D76" s="1"/>
      <c r="E76" s="5">
        <v>400094</v>
      </c>
      <c r="F76" s="6" t="s">
        <v>69</v>
      </c>
      <c r="G76" s="40"/>
      <c r="H76" s="40"/>
      <c r="I76" s="146" t="s">
        <v>258</v>
      </c>
    </row>
    <row r="77" spans="1:9" hidden="1" x14ac:dyDescent="0.2">
      <c r="A77" s="85">
        <f t="shared" si="2"/>
        <v>0</v>
      </c>
      <c r="B77" s="37"/>
      <c r="C77" s="37"/>
      <c r="D77" s="1"/>
      <c r="E77" s="5">
        <v>400095</v>
      </c>
      <c r="F77" s="6" t="s">
        <v>70</v>
      </c>
      <c r="G77" s="40"/>
      <c r="H77" s="40"/>
      <c r="I77" s="146" t="s">
        <v>258</v>
      </c>
    </row>
    <row r="78" spans="1:9" hidden="1" x14ac:dyDescent="0.2">
      <c r="A78" s="85">
        <f t="shared" si="2"/>
        <v>0</v>
      </c>
      <c r="B78" s="37"/>
      <c r="C78" s="37"/>
      <c r="D78" s="1"/>
      <c r="E78" s="5">
        <v>400096</v>
      </c>
      <c r="F78" s="6" t="s">
        <v>71</v>
      </c>
      <c r="G78" s="40"/>
      <c r="H78" s="40"/>
      <c r="I78" s="146" t="s">
        <v>258</v>
      </c>
    </row>
    <row r="79" spans="1:9" hidden="1" x14ac:dyDescent="0.2">
      <c r="A79" s="85">
        <f t="shared" si="2"/>
        <v>0</v>
      </c>
      <c r="B79" s="37"/>
      <c r="C79" s="37"/>
      <c r="D79" s="1"/>
      <c r="E79" s="40"/>
      <c r="F79" s="40"/>
      <c r="G79" s="40"/>
      <c r="H79" s="40"/>
      <c r="I79" s="146" t="s">
        <v>258</v>
      </c>
    </row>
    <row r="80" spans="1:9" hidden="1" x14ac:dyDescent="0.2">
      <c r="A80" s="85">
        <f t="shared" si="2"/>
        <v>0</v>
      </c>
      <c r="B80" s="37"/>
      <c r="C80" s="37"/>
      <c r="D80" s="1"/>
      <c r="E80" s="5"/>
      <c r="F80" s="6"/>
      <c r="G80" s="40"/>
      <c r="H80" s="40"/>
      <c r="I80" s="146" t="s">
        <v>258</v>
      </c>
    </row>
    <row r="81" spans="1:9" ht="13.5" thickBot="1" x14ac:dyDescent="0.25">
      <c r="A81" s="88">
        <f t="shared" si="2"/>
        <v>-3815397</v>
      </c>
      <c r="B81" s="89"/>
      <c r="C81" s="89">
        <v>3815397</v>
      </c>
      <c r="D81" s="98">
        <v>11604</v>
      </c>
      <c r="E81" s="99" t="s">
        <v>72</v>
      </c>
      <c r="F81" s="100"/>
      <c r="G81" s="101"/>
      <c r="H81" s="101"/>
      <c r="I81" s="148" t="s">
        <v>258</v>
      </c>
    </row>
    <row r="82" spans="1:9" hidden="1" x14ac:dyDescent="0.2">
      <c r="A82" s="35">
        <f t="shared" si="2"/>
        <v>0</v>
      </c>
      <c r="B82" s="35"/>
      <c r="C82" s="35"/>
      <c r="D82" s="1"/>
      <c r="E82" s="20">
        <v>400087</v>
      </c>
      <c r="F82" s="21" t="s">
        <v>73</v>
      </c>
      <c r="I82" s="68" t="s">
        <v>9</v>
      </c>
    </row>
    <row r="83" spans="1:9" hidden="1" x14ac:dyDescent="0.2">
      <c r="A83" s="35">
        <f t="shared" si="2"/>
        <v>0</v>
      </c>
      <c r="B83" s="35"/>
      <c r="C83" s="35"/>
      <c r="D83" s="1"/>
      <c r="E83" s="5">
        <v>400088</v>
      </c>
      <c r="F83" s="22" t="s">
        <v>74</v>
      </c>
      <c r="I83" s="68" t="s">
        <v>9</v>
      </c>
    </row>
    <row r="84" spans="1:9" hidden="1" x14ac:dyDescent="0.2">
      <c r="A84" s="35">
        <f t="shared" si="2"/>
        <v>0</v>
      </c>
      <c r="B84" s="35"/>
      <c r="C84" s="35"/>
      <c r="D84" s="1"/>
      <c r="E84" s="20">
        <v>400089</v>
      </c>
      <c r="F84" s="22" t="s">
        <v>75</v>
      </c>
      <c r="I84" s="68" t="s">
        <v>9</v>
      </c>
    </row>
    <row r="85" spans="1:9" hidden="1" x14ac:dyDescent="0.2">
      <c r="A85" s="35">
        <f t="shared" si="2"/>
        <v>0</v>
      </c>
      <c r="B85" s="35"/>
      <c r="C85" s="35"/>
      <c r="D85" s="1"/>
      <c r="E85" s="20">
        <v>400090</v>
      </c>
      <c r="F85" s="22" t="s">
        <v>76</v>
      </c>
      <c r="I85" s="68" t="s">
        <v>9</v>
      </c>
    </row>
    <row r="86" spans="1:9" hidden="1" x14ac:dyDescent="0.2">
      <c r="A86" s="35">
        <f t="shared" si="2"/>
        <v>0</v>
      </c>
      <c r="B86" s="35"/>
      <c r="C86" s="35"/>
      <c r="D86" s="1"/>
      <c r="E86" s="20">
        <v>400091</v>
      </c>
      <c r="F86" s="22" t="s">
        <v>77</v>
      </c>
      <c r="I86" s="68" t="s">
        <v>9</v>
      </c>
    </row>
    <row r="87" spans="1:9" hidden="1" x14ac:dyDescent="0.2">
      <c r="A87" s="35">
        <f t="shared" si="2"/>
        <v>0</v>
      </c>
      <c r="B87" s="35"/>
      <c r="C87" s="35"/>
      <c r="D87" s="1"/>
      <c r="E87" s="20">
        <v>400092</v>
      </c>
      <c r="F87" s="22" t="s">
        <v>78</v>
      </c>
      <c r="I87" s="68" t="s">
        <v>9</v>
      </c>
    </row>
    <row r="88" spans="1:9" hidden="1" x14ac:dyDescent="0.2">
      <c r="A88" s="35">
        <f t="shared" si="2"/>
        <v>0</v>
      </c>
      <c r="B88" s="35"/>
      <c r="C88" s="35"/>
      <c r="D88" s="1"/>
      <c r="E88" s="20">
        <v>400505</v>
      </c>
      <c r="F88" s="22" t="s">
        <v>79</v>
      </c>
      <c r="I88" s="68" t="s">
        <v>9</v>
      </c>
    </row>
    <row r="89" spans="1:9" hidden="1" x14ac:dyDescent="0.2">
      <c r="A89" s="35">
        <f t="shared" si="2"/>
        <v>0</v>
      </c>
      <c r="B89" s="35"/>
      <c r="C89" s="35"/>
      <c r="D89" s="1"/>
      <c r="E89" s="5">
        <v>400506</v>
      </c>
      <c r="F89" s="22" t="s">
        <v>80</v>
      </c>
      <c r="I89" s="68" t="s">
        <v>9</v>
      </c>
    </row>
    <row r="90" spans="1:9" hidden="1" x14ac:dyDescent="0.2">
      <c r="A90" s="35">
        <f t="shared" si="2"/>
        <v>0</v>
      </c>
      <c r="B90" s="35"/>
      <c r="C90" s="35"/>
      <c r="D90" s="1"/>
      <c r="E90" s="9" t="s">
        <v>54</v>
      </c>
      <c r="F90" s="7" t="s">
        <v>81</v>
      </c>
      <c r="I90" s="68" t="s">
        <v>9</v>
      </c>
    </row>
    <row r="91" spans="1:9" hidden="1" x14ac:dyDescent="0.2">
      <c r="A91" s="35">
        <f t="shared" si="2"/>
        <v>0</v>
      </c>
      <c r="B91" s="35"/>
      <c r="C91" s="35"/>
      <c r="D91" s="1"/>
      <c r="E91" s="5"/>
      <c r="F91" s="6"/>
      <c r="I91" s="67"/>
    </row>
    <row r="92" spans="1:9" x14ac:dyDescent="0.2">
      <c r="A92" s="35"/>
      <c r="B92" s="35"/>
      <c r="C92" s="35"/>
      <c r="D92" s="1"/>
      <c r="E92" s="5"/>
      <c r="F92" s="6"/>
      <c r="I92" s="67"/>
    </row>
    <row r="93" spans="1:9" ht="15.75" thickBot="1" x14ac:dyDescent="0.3">
      <c r="A93" s="143" t="s">
        <v>236</v>
      </c>
      <c r="B93" s="144" t="s">
        <v>248</v>
      </c>
      <c r="C93" s="144" t="s">
        <v>237</v>
      </c>
      <c r="D93" s="137"/>
      <c r="E93" s="138"/>
      <c r="F93" s="139"/>
      <c r="G93" s="140"/>
      <c r="H93" s="140"/>
      <c r="I93" s="141"/>
    </row>
    <row r="94" spans="1:9" ht="25.5" x14ac:dyDescent="0.2">
      <c r="A94" s="80">
        <f t="shared" si="2"/>
        <v>-565982</v>
      </c>
      <c r="B94" s="81"/>
      <c r="C94" s="81">
        <v>565982</v>
      </c>
      <c r="D94" s="134" t="s">
        <v>250</v>
      </c>
      <c r="E94" s="128"/>
      <c r="F94" s="135"/>
      <c r="G94" s="135"/>
      <c r="H94" s="135"/>
      <c r="I94" s="136" t="s">
        <v>238</v>
      </c>
    </row>
    <row r="95" spans="1:9" ht="13.5" thickBot="1" x14ac:dyDescent="0.25">
      <c r="A95" s="104"/>
      <c r="B95" s="105"/>
      <c r="C95" s="105"/>
      <c r="D95" s="106">
        <v>11102</v>
      </c>
      <c r="E95" s="107" t="s">
        <v>82</v>
      </c>
      <c r="F95" s="107"/>
      <c r="G95" s="107"/>
      <c r="H95" s="107"/>
      <c r="I95" s="108"/>
    </row>
    <row r="96" spans="1:9" ht="13.5" thickBot="1" x14ac:dyDescent="0.25">
      <c r="A96" s="35"/>
      <c r="B96" s="35"/>
      <c r="C96" s="35"/>
      <c r="D96" s="23"/>
      <c r="E96" s="23"/>
      <c r="F96" s="23"/>
      <c r="I96" s="67"/>
    </row>
    <row r="97" spans="1:9" ht="24.75" customHeight="1" x14ac:dyDescent="0.2">
      <c r="A97" s="80">
        <f t="shared" ref="A97:A100" si="3">B97-C97</f>
        <v>-539001</v>
      </c>
      <c r="B97" s="81">
        <v>750000</v>
      </c>
      <c r="C97" s="81">
        <v>1289001</v>
      </c>
      <c r="D97" s="82" t="s">
        <v>251</v>
      </c>
      <c r="E97" s="83"/>
      <c r="F97" s="103"/>
      <c r="G97" s="103"/>
      <c r="H97" s="103"/>
      <c r="I97" s="84" t="s">
        <v>83</v>
      </c>
    </row>
    <row r="98" spans="1:9" ht="13.5" thickBot="1" x14ac:dyDescent="0.25">
      <c r="A98" s="104"/>
      <c r="B98" s="105"/>
      <c r="C98" s="105"/>
      <c r="D98" s="106">
        <v>11103</v>
      </c>
      <c r="E98" s="107" t="s">
        <v>84</v>
      </c>
      <c r="F98" s="107"/>
      <c r="G98" s="107"/>
      <c r="H98" s="107"/>
      <c r="I98" s="108"/>
    </row>
    <row r="99" spans="1:9" ht="13.5" thickBot="1" x14ac:dyDescent="0.25">
      <c r="A99" s="35"/>
      <c r="B99" s="35"/>
      <c r="C99" s="35"/>
      <c r="D99" s="23"/>
      <c r="E99" s="23"/>
      <c r="F99" s="23"/>
      <c r="I99" s="67"/>
    </row>
    <row r="100" spans="1:9" ht="42.75" customHeight="1" x14ac:dyDescent="0.2">
      <c r="A100" s="80">
        <f t="shared" si="3"/>
        <v>-3940923</v>
      </c>
      <c r="B100" s="81">
        <v>448600</v>
      </c>
      <c r="C100" s="81">
        <v>4389523</v>
      </c>
      <c r="D100" s="102" t="s">
        <v>252</v>
      </c>
      <c r="E100" s="103"/>
      <c r="F100" s="103"/>
      <c r="G100" s="103"/>
      <c r="H100" s="103"/>
      <c r="I100" s="109" t="s">
        <v>239</v>
      </c>
    </row>
    <row r="101" spans="1:9" x14ac:dyDescent="0.2">
      <c r="A101" s="110"/>
      <c r="B101" s="39"/>
      <c r="C101" s="39"/>
      <c r="D101" s="16">
        <v>11200</v>
      </c>
      <c r="E101" s="17" t="s">
        <v>85</v>
      </c>
      <c r="F101" s="24"/>
      <c r="G101" s="19"/>
      <c r="H101" s="19"/>
      <c r="I101" s="145" t="s">
        <v>259</v>
      </c>
    </row>
    <row r="102" spans="1:9" hidden="1" x14ac:dyDescent="0.2">
      <c r="A102" s="110"/>
      <c r="B102" s="39"/>
      <c r="C102" s="39"/>
      <c r="D102" s="5"/>
      <c r="E102" s="25">
        <v>400685</v>
      </c>
      <c r="F102" s="1" t="s">
        <v>86</v>
      </c>
      <c r="G102" s="40"/>
      <c r="H102" s="40"/>
      <c r="I102" s="145" t="s">
        <v>259</v>
      </c>
    </row>
    <row r="103" spans="1:9" hidden="1" x14ac:dyDescent="0.2">
      <c r="A103" s="110"/>
      <c r="B103" s="39"/>
      <c r="C103" s="39"/>
      <c r="D103" s="5"/>
      <c r="E103" s="25">
        <v>400686</v>
      </c>
      <c r="F103" s="1" t="s">
        <v>87</v>
      </c>
      <c r="G103" s="40"/>
      <c r="H103" s="40"/>
      <c r="I103" s="145" t="s">
        <v>259</v>
      </c>
    </row>
    <row r="104" spans="1:9" hidden="1" x14ac:dyDescent="0.2">
      <c r="A104" s="110"/>
      <c r="B104" s="39"/>
      <c r="C104" s="39"/>
      <c r="D104" s="5"/>
      <c r="E104" s="25">
        <v>400687</v>
      </c>
      <c r="F104" s="1" t="s">
        <v>88</v>
      </c>
      <c r="G104" s="40"/>
      <c r="H104" s="40"/>
      <c r="I104" s="145" t="s">
        <v>259</v>
      </c>
    </row>
    <row r="105" spans="1:9" hidden="1" x14ac:dyDescent="0.2">
      <c r="A105" s="110"/>
      <c r="B105" s="39"/>
      <c r="C105" s="39"/>
      <c r="D105" s="5"/>
      <c r="E105" s="7">
        <v>400037</v>
      </c>
      <c r="F105" s="7" t="s">
        <v>89</v>
      </c>
      <c r="G105" s="40"/>
      <c r="H105" s="40"/>
      <c r="I105" s="145" t="s">
        <v>259</v>
      </c>
    </row>
    <row r="106" spans="1:9" hidden="1" x14ac:dyDescent="0.2">
      <c r="A106" s="110"/>
      <c r="B106" s="39"/>
      <c r="C106" s="39"/>
      <c r="D106" s="5"/>
      <c r="E106" s="7">
        <v>400038</v>
      </c>
      <c r="F106" s="7" t="s">
        <v>90</v>
      </c>
      <c r="G106" s="40"/>
      <c r="H106" s="40"/>
      <c r="I106" s="145" t="s">
        <v>259</v>
      </c>
    </row>
    <row r="107" spans="1:9" hidden="1" x14ac:dyDescent="0.2">
      <c r="A107" s="110"/>
      <c r="B107" s="39"/>
      <c r="C107" s="39"/>
      <c r="D107" s="5"/>
      <c r="E107" s="7">
        <v>400063</v>
      </c>
      <c r="F107" s="7" t="s">
        <v>91</v>
      </c>
      <c r="G107" s="40"/>
      <c r="H107" s="40"/>
      <c r="I107" s="145" t="s">
        <v>259</v>
      </c>
    </row>
    <row r="108" spans="1:9" hidden="1" x14ac:dyDescent="0.2">
      <c r="A108" s="110"/>
      <c r="B108" s="39"/>
      <c r="C108" s="39"/>
      <c r="D108" s="5"/>
      <c r="E108" s="7">
        <v>400067</v>
      </c>
      <c r="F108" s="7" t="s">
        <v>92</v>
      </c>
      <c r="G108" s="40"/>
      <c r="H108" s="40"/>
      <c r="I108" s="145" t="s">
        <v>259</v>
      </c>
    </row>
    <row r="109" spans="1:9" x14ac:dyDescent="0.2">
      <c r="A109" s="110"/>
      <c r="B109" s="39"/>
      <c r="C109" s="39"/>
      <c r="D109" s="16">
        <v>11201</v>
      </c>
      <c r="E109" s="17" t="s">
        <v>93</v>
      </c>
      <c r="F109" s="26"/>
      <c r="G109" s="26"/>
      <c r="H109" s="24"/>
      <c r="I109" s="145" t="s">
        <v>259</v>
      </c>
    </row>
    <row r="110" spans="1:9" hidden="1" x14ac:dyDescent="0.2">
      <c r="A110" s="110"/>
      <c r="B110" s="39"/>
      <c r="C110" s="39"/>
      <c r="D110" s="1"/>
      <c r="E110" s="5">
        <v>400010</v>
      </c>
      <c r="F110" s="6" t="s">
        <v>94</v>
      </c>
      <c r="G110" s="40"/>
      <c r="H110" s="40"/>
      <c r="I110" s="145" t="s">
        <v>259</v>
      </c>
    </row>
    <row r="111" spans="1:9" hidden="1" x14ac:dyDescent="0.2">
      <c r="A111" s="110"/>
      <c r="B111" s="39"/>
      <c r="C111" s="39"/>
      <c r="D111" s="1"/>
      <c r="E111" s="5">
        <v>400011</v>
      </c>
      <c r="F111" s="6" t="s">
        <v>95</v>
      </c>
      <c r="G111" s="40"/>
      <c r="H111" s="40"/>
      <c r="I111" s="145" t="s">
        <v>259</v>
      </c>
    </row>
    <row r="112" spans="1:9" hidden="1" x14ac:dyDescent="0.2">
      <c r="A112" s="110"/>
      <c r="B112" s="39"/>
      <c r="C112" s="39"/>
      <c r="D112" s="1"/>
      <c r="E112" s="5">
        <v>400012</v>
      </c>
      <c r="F112" s="6" t="s">
        <v>96</v>
      </c>
      <c r="G112" s="40"/>
      <c r="H112" s="40"/>
      <c r="I112" s="145" t="s">
        <v>259</v>
      </c>
    </row>
    <row r="113" spans="1:9" hidden="1" x14ac:dyDescent="0.2">
      <c r="A113" s="110"/>
      <c r="B113" s="39"/>
      <c r="C113" s="39"/>
      <c r="D113" s="1"/>
      <c r="E113" s="5">
        <v>400013</v>
      </c>
      <c r="F113" s="6" t="s">
        <v>97</v>
      </c>
      <c r="G113" s="40"/>
      <c r="H113" s="40"/>
      <c r="I113" s="145" t="s">
        <v>259</v>
      </c>
    </row>
    <row r="114" spans="1:9" hidden="1" x14ac:dyDescent="0.2">
      <c r="A114" s="110"/>
      <c r="B114" s="39"/>
      <c r="C114" s="39"/>
      <c r="D114" s="1"/>
      <c r="E114" s="5">
        <v>400014</v>
      </c>
      <c r="F114" s="6" t="s">
        <v>98</v>
      </c>
      <c r="G114" s="40"/>
      <c r="H114" s="40"/>
      <c r="I114" s="145" t="s">
        <v>259</v>
      </c>
    </row>
    <row r="115" spans="1:9" hidden="1" x14ac:dyDescent="0.2">
      <c r="A115" s="110"/>
      <c r="B115" s="39"/>
      <c r="C115" s="39"/>
      <c r="D115" s="1"/>
      <c r="E115" s="5">
        <v>400015</v>
      </c>
      <c r="F115" s="6" t="s">
        <v>99</v>
      </c>
      <c r="G115" s="40"/>
      <c r="H115" s="40"/>
      <c r="I115" s="145" t="s">
        <v>259</v>
      </c>
    </row>
    <row r="116" spans="1:9" hidden="1" x14ac:dyDescent="0.2">
      <c r="A116" s="110"/>
      <c r="B116" s="39"/>
      <c r="C116" s="39"/>
      <c r="D116" s="1"/>
      <c r="E116" s="5">
        <v>400016</v>
      </c>
      <c r="F116" s="6" t="s">
        <v>100</v>
      </c>
      <c r="G116" s="40"/>
      <c r="H116" s="40"/>
      <c r="I116" s="145" t="s">
        <v>259</v>
      </c>
    </row>
    <row r="117" spans="1:9" hidden="1" x14ac:dyDescent="0.2">
      <c r="A117" s="110"/>
      <c r="B117" s="39"/>
      <c r="C117" s="39"/>
      <c r="D117" s="1"/>
      <c r="E117" s="5">
        <v>400017</v>
      </c>
      <c r="F117" s="6" t="s">
        <v>101</v>
      </c>
      <c r="G117" s="40"/>
      <c r="H117" s="40"/>
      <c r="I117" s="145" t="s">
        <v>259</v>
      </c>
    </row>
    <row r="118" spans="1:9" hidden="1" x14ac:dyDescent="0.2">
      <c r="A118" s="110"/>
      <c r="B118" s="39"/>
      <c r="C118" s="39"/>
      <c r="D118" s="1"/>
      <c r="E118" s="5">
        <v>400018</v>
      </c>
      <c r="F118" s="6" t="s">
        <v>102</v>
      </c>
      <c r="G118" s="40"/>
      <c r="H118" s="40"/>
      <c r="I118" s="145" t="s">
        <v>259</v>
      </c>
    </row>
    <row r="119" spans="1:9" ht="13.5" thickBot="1" x14ac:dyDescent="0.25">
      <c r="A119" s="104"/>
      <c r="B119" s="105"/>
      <c r="C119" s="105"/>
      <c r="D119" s="106">
        <v>11202</v>
      </c>
      <c r="E119" s="107" t="s">
        <v>103</v>
      </c>
      <c r="F119" s="111"/>
      <c r="G119" s="112"/>
      <c r="H119" s="112"/>
      <c r="I119" s="147" t="s">
        <v>259</v>
      </c>
    </row>
    <row r="120" spans="1:9" ht="13.5" thickBot="1" x14ac:dyDescent="0.25">
      <c r="A120" s="35"/>
      <c r="B120" s="35"/>
      <c r="C120" s="35"/>
      <c r="D120" s="5"/>
      <c r="E120" s="1"/>
      <c r="F120" s="4"/>
      <c r="I120" s="67"/>
    </row>
    <row r="121" spans="1:9" ht="25.5" x14ac:dyDescent="0.2">
      <c r="A121" s="80">
        <f t="shared" ref="A121" si="4">B121-C121</f>
        <v>-2652491</v>
      </c>
      <c r="B121" s="81"/>
      <c r="C121" s="81">
        <v>2652491</v>
      </c>
      <c r="D121" s="82" t="s">
        <v>253</v>
      </c>
      <c r="E121" s="82"/>
      <c r="F121" s="83"/>
      <c r="G121" s="83"/>
      <c r="H121" s="83"/>
      <c r="I121" s="113" t="s">
        <v>240</v>
      </c>
    </row>
    <row r="122" spans="1:9" x14ac:dyDescent="0.2">
      <c r="A122" s="110"/>
      <c r="B122" s="39"/>
      <c r="C122" s="39"/>
      <c r="D122" s="16">
        <v>11300</v>
      </c>
      <c r="E122" s="17" t="s">
        <v>104</v>
      </c>
      <c r="F122" s="27"/>
      <c r="G122" s="27"/>
      <c r="H122" s="17"/>
      <c r="I122" s="145" t="s">
        <v>259</v>
      </c>
    </row>
    <row r="123" spans="1:9" hidden="1" x14ac:dyDescent="0.2">
      <c r="A123" s="110"/>
      <c r="B123" s="39"/>
      <c r="C123" s="39"/>
      <c r="D123" s="1"/>
      <c r="E123" s="5">
        <v>400019</v>
      </c>
      <c r="F123" s="6" t="s">
        <v>105</v>
      </c>
      <c r="G123" s="40"/>
      <c r="H123" s="40"/>
      <c r="I123" s="145" t="s">
        <v>259</v>
      </c>
    </row>
    <row r="124" spans="1:9" hidden="1" x14ac:dyDescent="0.2">
      <c r="A124" s="110"/>
      <c r="B124" s="39"/>
      <c r="C124" s="39"/>
      <c r="D124" s="1"/>
      <c r="E124" s="5">
        <v>400020</v>
      </c>
      <c r="F124" s="6" t="s">
        <v>106</v>
      </c>
      <c r="G124" s="40"/>
      <c r="H124" s="40"/>
      <c r="I124" s="145" t="s">
        <v>259</v>
      </c>
    </row>
    <row r="125" spans="1:9" hidden="1" x14ac:dyDescent="0.2">
      <c r="A125" s="110"/>
      <c r="B125" s="39"/>
      <c r="C125" s="39"/>
      <c r="D125" s="1"/>
      <c r="E125" s="5">
        <v>400021</v>
      </c>
      <c r="F125" s="6" t="s">
        <v>107</v>
      </c>
      <c r="G125" s="40"/>
      <c r="H125" s="40"/>
      <c r="I125" s="145" t="s">
        <v>259</v>
      </c>
    </row>
    <row r="126" spans="1:9" hidden="1" x14ac:dyDescent="0.2">
      <c r="A126" s="110"/>
      <c r="B126" s="39"/>
      <c r="C126" s="39"/>
      <c r="D126" s="1"/>
      <c r="E126" s="5">
        <v>400022</v>
      </c>
      <c r="F126" s="6" t="s">
        <v>108</v>
      </c>
      <c r="G126" s="40"/>
      <c r="H126" s="40"/>
      <c r="I126" s="145" t="s">
        <v>259</v>
      </c>
    </row>
    <row r="127" spans="1:9" hidden="1" x14ac:dyDescent="0.2">
      <c r="A127" s="110"/>
      <c r="B127" s="39"/>
      <c r="C127" s="39"/>
      <c r="D127" s="1"/>
      <c r="E127" s="5">
        <v>400023</v>
      </c>
      <c r="F127" s="6" t="s">
        <v>109</v>
      </c>
      <c r="G127" s="40"/>
      <c r="H127" s="40"/>
      <c r="I127" s="145" t="s">
        <v>259</v>
      </c>
    </row>
    <row r="128" spans="1:9" hidden="1" x14ac:dyDescent="0.2">
      <c r="A128" s="110"/>
      <c r="B128" s="39"/>
      <c r="C128" s="39"/>
      <c r="D128" s="1"/>
      <c r="E128" s="11"/>
      <c r="F128" s="7"/>
      <c r="G128" s="40"/>
      <c r="H128" s="40"/>
      <c r="I128" s="145" t="s">
        <v>259</v>
      </c>
    </row>
    <row r="129" spans="1:13" x14ac:dyDescent="0.2">
      <c r="A129" s="110"/>
      <c r="B129" s="39"/>
      <c r="C129" s="39"/>
      <c r="D129" s="16">
        <v>11301</v>
      </c>
      <c r="E129" s="17" t="s">
        <v>110</v>
      </c>
      <c r="F129" s="18"/>
      <c r="G129" s="19"/>
      <c r="H129" s="19"/>
      <c r="I129" s="145" t="s">
        <v>259</v>
      </c>
      <c r="K129" s="36"/>
    </row>
    <row r="130" spans="1:13" hidden="1" x14ac:dyDescent="0.2">
      <c r="A130" s="110"/>
      <c r="B130" s="39"/>
      <c r="C130" s="39"/>
      <c r="D130" s="1"/>
      <c r="E130" s="5">
        <v>400024</v>
      </c>
      <c r="F130" s="6" t="s">
        <v>111</v>
      </c>
      <c r="G130" s="40"/>
      <c r="H130" s="40"/>
      <c r="I130" s="145" t="s">
        <v>259</v>
      </c>
    </row>
    <row r="131" spans="1:13" hidden="1" x14ac:dyDescent="0.2">
      <c r="A131" s="110"/>
      <c r="B131" s="39"/>
      <c r="C131" s="39"/>
      <c r="D131" s="1"/>
      <c r="E131" s="5">
        <v>400025</v>
      </c>
      <c r="F131" s="6" t="s">
        <v>112</v>
      </c>
      <c r="G131" s="40"/>
      <c r="H131" s="40"/>
      <c r="I131" s="145" t="s">
        <v>259</v>
      </c>
    </row>
    <row r="132" spans="1:13" hidden="1" x14ac:dyDescent="0.2">
      <c r="A132" s="110"/>
      <c r="B132" s="39"/>
      <c r="C132" s="39"/>
      <c r="D132" s="1"/>
      <c r="E132" s="5">
        <v>400026</v>
      </c>
      <c r="F132" s="6" t="s">
        <v>113</v>
      </c>
      <c r="G132" s="40"/>
      <c r="H132" s="40"/>
      <c r="I132" s="145" t="s">
        <v>259</v>
      </c>
    </row>
    <row r="133" spans="1:13" hidden="1" x14ac:dyDescent="0.2">
      <c r="A133" s="110"/>
      <c r="B133" s="39"/>
      <c r="C133" s="39"/>
      <c r="D133" s="1"/>
      <c r="E133" s="5">
        <v>400027</v>
      </c>
      <c r="F133" s="6" t="s">
        <v>114</v>
      </c>
      <c r="G133" s="40"/>
      <c r="H133" s="40"/>
      <c r="I133" s="145" t="s">
        <v>259</v>
      </c>
    </row>
    <row r="134" spans="1:13" hidden="1" x14ac:dyDescent="0.2">
      <c r="A134" s="110"/>
      <c r="B134" s="39"/>
      <c r="C134" s="39"/>
      <c r="D134" s="1"/>
      <c r="E134" s="5">
        <v>400028</v>
      </c>
      <c r="F134" s="6" t="s">
        <v>115</v>
      </c>
      <c r="G134" s="40"/>
      <c r="H134" s="40"/>
      <c r="I134" s="145" t="s">
        <v>259</v>
      </c>
    </row>
    <row r="135" spans="1:13" ht="13.5" thickBot="1" x14ac:dyDescent="0.25">
      <c r="A135" s="104"/>
      <c r="B135" s="105"/>
      <c r="C135" s="105"/>
      <c r="D135" s="106">
        <v>11302</v>
      </c>
      <c r="E135" s="107" t="s">
        <v>116</v>
      </c>
      <c r="F135" s="114"/>
      <c r="G135" s="112"/>
      <c r="H135" s="112"/>
      <c r="I135" s="147" t="s">
        <v>259</v>
      </c>
    </row>
    <row r="136" spans="1:13" hidden="1" x14ac:dyDescent="0.2">
      <c r="A136" s="35"/>
      <c r="B136" s="35"/>
      <c r="C136" s="35"/>
      <c r="D136" s="1"/>
      <c r="E136" s="5">
        <v>400029</v>
      </c>
      <c r="F136" s="6" t="s">
        <v>117</v>
      </c>
      <c r="I136" s="67"/>
    </row>
    <row r="137" spans="1:13" hidden="1" x14ac:dyDescent="0.2">
      <c r="A137" s="35"/>
      <c r="B137" s="35"/>
      <c r="C137" s="35"/>
      <c r="D137" s="1"/>
      <c r="E137" s="5">
        <v>400030</v>
      </c>
      <c r="F137" s="6" t="s">
        <v>118</v>
      </c>
      <c r="I137" s="67"/>
    </row>
    <row r="138" spans="1:13" hidden="1" x14ac:dyDescent="0.2">
      <c r="A138" s="35"/>
      <c r="B138" s="35"/>
      <c r="C138" s="35"/>
      <c r="D138" s="1"/>
      <c r="E138" s="5"/>
      <c r="F138" s="6"/>
      <c r="I138" s="67"/>
    </row>
    <row r="139" spans="1:13" ht="13.5" thickBot="1" x14ac:dyDescent="0.25">
      <c r="A139" s="35"/>
      <c r="B139" s="35"/>
      <c r="C139" s="35"/>
      <c r="D139" s="1"/>
      <c r="E139" s="5"/>
      <c r="F139" s="6"/>
      <c r="I139" s="67"/>
    </row>
    <row r="140" spans="1:13" ht="26.25" customHeight="1" x14ac:dyDescent="0.2">
      <c r="A140" s="80">
        <f>B140-C140</f>
        <v>-6068297</v>
      </c>
      <c r="B140" s="81">
        <f>SUM(B141:B169)</f>
        <v>21016139</v>
      </c>
      <c r="C140" s="81">
        <f>SUM(C141:C169)</f>
        <v>27084436</v>
      </c>
      <c r="D140" s="82" t="s">
        <v>254</v>
      </c>
      <c r="E140" s="82"/>
      <c r="F140" s="83"/>
      <c r="G140" s="83"/>
      <c r="H140" s="83"/>
      <c r="I140" s="84" t="s">
        <v>119</v>
      </c>
    </row>
    <row r="141" spans="1:13" x14ac:dyDescent="0.2">
      <c r="A141" s="85">
        <f>B141-C141</f>
        <v>-1705150</v>
      </c>
      <c r="B141" s="37">
        <v>341000</v>
      </c>
      <c r="C141" s="37">
        <v>2046150</v>
      </c>
      <c r="D141" s="16">
        <v>11400</v>
      </c>
      <c r="E141" s="17" t="s">
        <v>120</v>
      </c>
      <c r="F141" s="17"/>
      <c r="G141" s="19"/>
      <c r="H141" s="19"/>
      <c r="I141" s="145" t="s">
        <v>259</v>
      </c>
      <c r="K141" s="34"/>
      <c r="L141" s="71"/>
      <c r="M141" s="36">
        <f>K141-L141</f>
        <v>0</v>
      </c>
    </row>
    <row r="142" spans="1:13" x14ac:dyDescent="0.2">
      <c r="A142" s="85">
        <f>B142-C142</f>
        <v>-1450003</v>
      </c>
      <c r="B142" s="37">
        <v>2575000</v>
      </c>
      <c r="C142" s="37">
        <v>4025003</v>
      </c>
      <c r="D142" s="16">
        <v>11603</v>
      </c>
      <c r="E142" s="17" t="s">
        <v>121</v>
      </c>
      <c r="F142" s="17"/>
      <c r="G142" s="19"/>
      <c r="H142" s="19"/>
      <c r="I142" s="145" t="s">
        <v>259</v>
      </c>
      <c r="K142" s="34"/>
    </row>
    <row r="143" spans="1:13" hidden="1" x14ac:dyDescent="0.2">
      <c r="A143" s="110">
        <f t="shared" ref="A143:A169" si="5">B143-C143</f>
        <v>0</v>
      </c>
      <c r="B143" s="39"/>
      <c r="C143" s="39"/>
      <c r="D143" s="5"/>
      <c r="E143" s="5">
        <v>600016</v>
      </c>
      <c r="F143" s="28" t="s">
        <v>122</v>
      </c>
      <c r="G143" s="5"/>
      <c r="H143" s="5"/>
      <c r="I143" s="145" t="s">
        <v>259</v>
      </c>
      <c r="K143" s="34"/>
    </row>
    <row r="144" spans="1:13" hidden="1" x14ac:dyDescent="0.2">
      <c r="A144" s="110">
        <f t="shared" si="5"/>
        <v>0</v>
      </c>
      <c r="B144" s="39"/>
      <c r="C144" s="39"/>
      <c r="D144" s="5"/>
      <c r="E144" s="40"/>
      <c r="F144" s="28" t="s">
        <v>123</v>
      </c>
      <c r="G144" s="5"/>
      <c r="H144" s="5"/>
      <c r="I144" s="145" t="s">
        <v>259</v>
      </c>
      <c r="K144" s="34"/>
    </row>
    <row r="145" spans="1:11" hidden="1" x14ac:dyDescent="0.2">
      <c r="A145" s="110">
        <f t="shared" si="5"/>
        <v>0</v>
      </c>
      <c r="B145" s="39"/>
      <c r="C145" s="39"/>
      <c r="D145" s="5"/>
      <c r="E145" s="5">
        <v>600946</v>
      </c>
      <c r="F145" s="28" t="s">
        <v>124</v>
      </c>
      <c r="G145" s="5"/>
      <c r="H145" s="5"/>
      <c r="I145" s="145" t="s">
        <v>259</v>
      </c>
      <c r="K145" s="34"/>
    </row>
    <row r="146" spans="1:11" hidden="1" x14ac:dyDescent="0.2">
      <c r="A146" s="110">
        <f t="shared" si="5"/>
        <v>0</v>
      </c>
      <c r="B146" s="39"/>
      <c r="C146" s="39"/>
      <c r="D146" s="9"/>
      <c r="E146" s="5">
        <v>600947</v>
      </c>
      <c r="F146" s="28" t="s">
        <v>125</v>
      </c>
      <c r="G146" s="40"/>
      <c r="H146" s="40"/>
      <c r="I146" s="145" t="s">
        <v>259</v>
      </c>
      <c r="K146" s="34"/>
    </row>
    <row r="147" spans="1:11" hidden="1" x14ac:dyDescent="0.2">
      <c r="A147" s="110">
        <f t="shared" si="5"/>
        <v>0</v>
      </c>
      <c r="B147" s="39"/>
      <c r="C147" s="39"/>
      <c r="D147" s="9"/>
      <c r="E147" s="5">
        <v>601002</v>
      </c>
      <c r="F147" s="28" t="s">
        <v>126</v>
      </c>
      <c r="G147" s="40"/>
      <c r="H147" s="40"/>
      <c r="I147" s="145" t="s">
        <v>259</v>
      </c>
      <c r="K147" s="34"/>
    </row>
    <row r="148" spans="1:11" hidden="1" x14ac:dyDescent="0.2">
      <c r="A148" s="110">
        <f t="shared" si="5"/>
        <v>0</v>
      </c>
      <c r="B148" s="39"/>
      <c r="C148" s="39"/>
      <c r="D148" s="9"/>
      <c r="E148" s="5">
        <v>601005</v>
      </c>
      <c r="F148" s="28" t="s">
        <v>127</v>
      </c>
      <c r="G148" s="40"/>
      <c r="H148" s="40"/>
      <c r="I148" s="145" t="s">
        <v>259</v>
      </c>
      <c r="K148" s="34"/>
    </row>
    <row r="149" spans="1:11" hidden="1" x14ac:dyDescent="0.2">
      <c r="A149" s="110">
        <f t="shared" si="5"/>
        <v>0</v>
      </c>
      <c r="B149" s="39"/>
      <c r="C149" s="39"/>
      <c r="D149" s="9"/>
      <c r="E149" s="5">
        <v>601006</v>
      </c>
      <c r="F149" s="28" t="s">
        <v>128</v>
      </c>
      <c r="G149" s="40"/>
      <c r="H149" s="40"/>
      <c r="I149" s="145" t="s">
        <v>259</v>
      </c>
      <c r="K149" s="34"/>
    </row>
    <row r="150" spans="1:11" hidden="1" x14ac:dyDescent="0.2">
      <c r="A150" s="110">
        <f t="shared" si="5"/>
        <v>0</v>
      </c>
      <c r="B150" s="39"/>
      <c r="C150" s="39"/>
      <c r="D150" s="9"/>
      <c r="E150" s="5">
        <v>601007</v>
      </c>
      <c r="F150" s="28" t="s">
        <v>129</v>
      </c>
      <c r="G150" s="40"/>
      <c r="H150" s="40"/>
      <c r="I150" s="145" t="s">
        <v>259</v>
      </c>
      <c r="K150" s="34"/>
    </row>
    <row r="151" spans="1:11" hidden="1" x14ac:dyDescent="0.2">
      <c r="A151" s="110">
        <f t="shared" si="5"/>
        <v>0</v>
      </c>
      <c r="B151" s="39"/>
      <c r="C151" s="39"/>
      <c r="D151" s="9"/>
      <c r="E151" s="5">
        <v>601008</v>
      </c>
      <c r="F151" s="28" t="s">
        <v>130</v>
      </c>
      <c r="G151" s="40"/>
      <c r="H151" s="40"/>
      <c r="I151" s="145" t="s">
        <v>259</v>
      </c>
      <c r="K151" s="34"/>
    </row>
    <row r="152" spans="1:11" hidden="1" x14ac:dyDescent="0.2">
      <c r="A152" s="110">
        <f t="shared" si="5"/>
        <v>0</v>
      </c>
      <c r="B152" s="39"/>
      <c r="C152" s="39"/>
      <c r="D152" s="9"/>
      <c r="E152" s="5">
        <v>601018</v>
      </c>
      <c r="F152" s="28" t="s">
        <v>131</v>
      </c>
      <c r="G152" s="40"/>
      <c r="H152" s="40"/>
      <c r="I152" s="145" t="s">
        <v>259</v>
      </c>
      <c r="K152" s="34"/>
    </row>
    <row r="153" spans="1:11" hidden="1" x14ac:dyDescent="0.2">
      <c r="A153" s="110">
        <f t="shared" si="5"/>
        <v>0</v>
      </c>
      <c r="B153" s="39"/>
      <c r="C153" s="39"/>
      <c r="D153" s="9"/>
      <c r="E153" s="14">
        <v>601019</v>
      </c>
      <c r="F153" s="28" t="s">
        <v>132</v>
      </c>
      <c r="G153" s="40"/>
      <c r="H153" s="40"/>
      <c r="I153" s="145" t="s">
        <v>259</v>
      </c>
      <c r="K153" s="34"/>
    </row>
    <row r="154" spans="1:11" hidden="1" x14ac:dyDescent="0.2">
      <c r="A154" s="110">
        <f t="shared" si="5"/>
        <v>0</v>
      </c>
      <c r="B154" s="39"/>
      <c r="C154" s="39"/>
      <c r="D154" s="9"/>
      <c r="E154" s="5">
        <v>601020</v>
      </c>
      <c r="F154" s="28" t="s">
        <v>133</v>
      </c>
      <c r="G154" s="40"/>
      <c r="H154" s="40"/>
      <c r="I154" s="145" t="s">
        <v>259</v>
      </c>
      <c r="K154" s="34"/>
    </row>
    <row r="155" spans="1:11" hidden="1" x14ac:dyDescent="0.2">
      <c r="A155" s="110">
        <f t="shared" si="5"/>
        <v>0</v>
      </c>
      <c r="B155" s="39"/>
      <c r="C155" s="39"/>
      <c r="D155" s="9"/>
      <c r="E155" s="5">
        <f>E154+1</f>
        <v>601021</v>
      </c>
      <c r="F155" s="28" t="s">
        <v>134</v>
      </c>
      <c r="G155" s="40"/>
      <c r="H155" s="40"/>
      <c r="I155" s="145" t="s">
        <v>259</v>
      </c>
      <c r="K155" s="34"/>
    </row>
    <row r="156" spans="1:11" hidden="1" x14ac:dyDescent="0.2">
      <c r="A156" s="110">
        <f t="shared" si="5"/>
        <v>0</v>
      </c>
      <c r="B156" s="39"/>
      <c r="C156" s="39"/>
      <c r="D156" s="9"/>
      <c r="E156" s="5">
        <v>400070</v>
      </c>
      <c r="F156" s="28" t="s">
        <v>135</v>
      </c>
      <c r="G156" s="40"/>
      <c r="H156" s="40"/>
      <c r="I156" s="145" t="s">
        <v>259</v>
      </c>
      <c r="K156" s="34"/>
    </row>
    <row r="157" spans="1:11" hidden="1" x14ac:dyDescent="0.2">
      <c r="A157" s="110">
        <f t="shared" si="5"/>
        <v>0</v>
      </c>
      <c r="B157" s="39"/>
      <c r="C157" s="39"/>
      <c r="D157" s="9"/>
      <c r="E157" s="5">
        <f t="shared" ref="E157:E164" si="6">E156+1</f>
        <v>400071</v>
      </c>
      <c r="F157" s="28" t="s">
        <v>136</v>
      </c>
      <c r="G157" s="40"/>
      <c r="H157" s="40"/>
      <c r="I157" s="145" t="s">
        <v>259</v>
      </c>
      <c r="K157" s="34"/>
    </row>
    <row r="158" spans="1:11" hidden="1" x14ac:dyDescent="0.2">
      <c r="A158" s="110">
        <f t="shared" si="5"/>
        <v>0</v>
      </c>
      <c r="B158" s="39"/>
      <c r="C158" s="39"/>
      <c r="D158" s="9"/>
      <c r="E158" s="5">
        <f t="shared" si="6"/>
        <v>400072</v>
      </c>
      <c r="F158" s="28" t="s">
        <v>137</v>
      </c>
      <c r="G158" s="40"/>
      <c r="H158" s="40"/>
      <c r="I158" s="145" t="s">
        <v>259</v>
      </c>
      <c r="K158" s="34"/>
    </row>
    <row r="159" spans="1:11" hidden="1" x14ac:dyDescent="0.2">
      <c r="A159" s="110">
        <f t="shared" si="5"/>
        <v>0</v>
      </c>
      <c r="B159" s="39"/>
      <c r="C159" s="39"/>
      <c r="D159" s="9"/>
      <c r="E159" s="5">
        <v>400074</v>
      </c>
      <c r="F159" s="28" t="s">
        <v>138</v>
      </c>
      <c r="G159" s="40"/>
      <c r="H159" s="40"/>
      <c r="I159" s="145" t="s">
        <v>259</v>
      </c>
      <c r="K159" s="34"/>
    </row>
    <row r="160" spans="1:11" hidden="1" x14ac:dyDescent="0.2">
      <c r="A160" s="110">
        <f t="shared" si="5"/>
        <v>0</v>
      </c>
      <c r="B160" s="39"/>
      <c r="C160" s="39"/>
      <c r="D160" s="9"/>
      <c r="E160" s="5">
        <f t="shared" si="6"/>
        <v>400075</v>
      </c>
      <c r="F160" s="28" t="s">
        <v>139</v>
      </c>
      <c r="G160" s="40"/>
      <c r="H160" s="40"/>
      <c r="I160" s="145" t="s">
        <v>259</v>
      </c>
      <c r="K160" s="34"/>
    </row>
    <row r="161" spans="1:11" hidden="1" x14ac:dyDescent="0.2">
      <c r="A161" s="110">
        <f t="shared" si="5"/>
        <v>0</v>
      </c>
      <c r="B161" s="39"/>
      <c r="C161" s="39"/>
      <c r="D161" s="9"/>
      <c r="E161" s="5">
        <f t="shared" si="6"/>
        <v>400076</v>
      </c>
      <c r="F161" s="28" t="s">
        <v>140</v>
      </c>
      <c r="G161" s="40"/>
      <c r="H161" s="40"/>
      <c r="I161" s="145" t="s">
        <v>259</v>
      </c>
      <c r="K161" s="34"/>
    </row>
    <row r="162" spans="1:11" hidden="1" x14ac:dyDescent="0.2">
      <c r="A162" s="110">
        <f t="shared" si="5"/>
        <v>0</v>
      </c>
      <c r="B162" s="39"/>
      <c r="C162" s="39"/>
      <c r="D162" s="9"/>
      <c r="E162" s="5">
        <f t="shared" si="6"/>
        <v>400077</v>
      </c>
      <c r="F162" s="28" t="s">
        <v>141</v>
      </c>
      <c r="G162" s="40"/>
      <c r="H162" s="40"/>
      <c r="I162" s="145" t="s">
        <v>259</v>
      </c>
      <c r="K162" s="34"/>
    </row>
    <row r="163" spans="1:11" hidden="1" x14ac:dyDescent="0.2">
      <c r="A163" s="110">
        <f t="shared" si="5"/>
        <v>0</v>
      </c>
      <c r="B163" s="39"/>
      <c r="C163" s="39"/>
      <c r="D163" s="9"/>
      <c r="E163" s="5">
        <f t="shared" si="6"/>
        <v>400078</v>
      </c>
      <c r="F163" s="28" t="s">
        <v>142</v>
      </c>
      <c r="G163" s="40"/>
      <c r="H163" s="40"/>
      <c r="I163" s="145" t="s">
        <v>259</v>
      </c>
      <c r="K163" s="34"/>
    </row>
    <row r="164" spans="1:11" hidden="1" x14ac:dyDescent="0.2">
      <c r="A164" s="110">
        <f t="shared" si="5"/>
        <v>0</v>
      </c>
      <c r="B164" s="39"/>
      <c r="C164" s="39"/>
      <c r="D164" s="9"/>
      <c r="E164" s="5">
        <f t="shared" si="6"/>
        <v>400079</v>
      </c>
      <c r="F164" s="28" t="s">
        <v>143</v>
      </c>
      <c r="G164" s="40"/>
      <c r="H164" s="40"/>
      <c r="I164" s="145" t="s">
        <v>259</v>
      </c>
      <c r="K164" s="34"/>
    </row>
    <row r="165" spans="1:11" hidden="1" x14ac:dyDescent="0.2">
      <c r="A165" s="110">
        <f t="shared" si="5"/>
        <v>0</v>
      </c>
      <c r="B165" s="39"/>
      <c r="C165" s="39"/>
      <c r="D165" s="9"/>
      <c r="E165" s="5">
        <v>400082</v>
      </c>
      <c r="F165" s="28" t="s">
        <v>144</v>
      </c>
      <c r="G165" s="40"/>
      <c r="H165" s="40"/>
      <c r="I165" s="145" t="s">
        <v>259</v>
      </c>
      <c r="K165" s="34"/>
    </row>
    <row r="166" spans="1:11" hidden="1" x14ac:dyDescent="0.2">
      <c r="A166" s="110">
        <f t="shared" si="5"/>
        <v>0</v>
      </c>
      <c r="B166" s="39"/>
      <c r="C166" s="39"/>
      <c r="D166" s="9"/>
      <c r="E166" s="5">
        <v>400083</v>
      </c>
      <c r="F166" s="28" t="s">
        <v>145</v>
      </c>
      <c r="G166" s="40"/>
      <c r="H166" s="40"/>
      <c r="I166" s="145" t="s">
        <v>259</v>
      </c>
      <c r="K166" s="34"/>
    </row>
    <row r="167" spans="1:11" hidden="1" x14ac:dyDescent="0.2">
      <c r="A167" s="110">
        <f t="shared" si="5"/>
        <v>0</v>
      </c>
      <c r="B167" s="39"/>
      <c r="C167" s="39"/>
      <c r="D167" s="9"/>
      <c r="E167" s="5">
        <v>400085</v>
      </c>
      <c r="F167" s="28" t="s">
        <v>146</v>
      </c>
      <c r="G167" s="40"/>
      <c r="H167" s="40"/>
      <c r="I167" s="145" t="s">
        <v>259</v>
      </c>
      <c r="K167" s="34"/>
    </row>
    <row r="168" spans="1:11" x14ac:dyDescent="0.2">
      <c r="A168" s="110">
        <f t="shared" si="5"/>
        <v>0</v>
      </c>
      <c r="B168" s="39"/>
      <c r="C168" s="39"/>
      <c r="D168" s="9"/>
      <c r="E168" s="5"/>
      <c r="F168" s="28"/>
      <c r="G168" s="40"/>
      <c r="H168" s="40"/>
      <c r="I168" s="97"/>
      <c r="K168" s="34"/>
    </row>
    <row r="169" spans="1:11" x14ac:dyDescent="0.2">
      <c r="A169" s="85">
        <f t="shared" si="5"/>
        <v>-2913144</v>
      </c>
      <c r="B169" s="38">
        <v>18100139</v>
      </c>
      <c r="C169" s="38">
        <v>21013283</v>
      </c>
      <c r="D169" s="74" t="s">
        <v>147</v>
      </c>
      <c r="E169" s="75"/>
      <c r="F169" s="75" t="s">
        <v>148</v>
      </c>
      <c r="G169" s="75"/>
      <c r="H169" s="75"/>
      <c r="I169" s="145" t="s">
        <v>259</v>
      </c>
    </row>
    <row r="170" spans="1:11" x14ac:dyDescent="0.2">
      <c r="A170" s="110"/>
      <c r="B170" s="39"/>
      <c r="C170" s="39"/>
      <c r="D170" s="40"/>
      <c r="E170" s="40"/>
      <c r="F170" s="40"/>
      <c r="G170" s="40"/>
      <c r="H170" s="40"/>
      <c r="I170" s="97"/>
    </row>
    <row r="171" spans="1:11" x14ac:dyDescent="0.2">
      <c r="A171" s="110"/>
      <c r="B171" s="39"/>
      <c r="C171" s="39"/>
      <c r="D171" s="40"/>
      <c r="E171" s="42">
        <v>11401</v>
      </c>
      <c r="F171" s="43" t="s">
        <v>149</v>
      </c>
      <c r="G171" s="43"/>
      <c r="H171" s="43"/>
      <c r="I171" s="145" t="s">
        <v>259</v>
      </c>
    </row>
    <row r="172" spans="1:11" x14ac:dyDescent="0.2">
      <c r="A172" s="110"/>
      <c r="B172" s="39"/>
      <c r="C172" s="39"/>
      <c r="D172" s="40"/>
      <c r="E172" s="42">
        <v>11402</v>
      </c>
      <c r="F172" s="43" t="s">
        <v>150</v>
      </c>
      <c r="G172" s="43"/>
      <c r="H172" s="43"/>
      <c r="I172" s="145" t="s">
        <v>259</v>
      </c>
    </row>
    <row r="173" spans="1:11" x14ac:dyDescent="0.2">
      <c r="A173" s="110"/>
      <c r="B173" s="39"/>
      <c r="C173" s="39"/>
      <c r="D173" s="40"/>
      <c r="E173" s="42">
        <v>11403</v>
      </c>
      <c r="F173" s="43" t="s">
        <v>151</v>
      </c>
      <c r="G173" s="43"/>
      <c r="H173" s="43"/>
      <c r="I173" s="145" t="s">
        <v>259</v>
      </c>
    </row>
    <row r="174" spans="1:11" x14ac:dyDescent="0.2">
      <c r="A174" s="110"/>
      <c r="B174" s="39"/>
      <c r="C174" s="39"/>
      <c r="D174" s="40"/>
      <c r="E174" s="42">
        <v>11404</v>
      </c>
      <c r="F174" s="43" t="s">
        <v>152</v>
      </c>
      <c r="G174" s="43"/>
      <c r="H174" s="43"/>
      <c r="I174" s="145" t="s">
        <v>259</v>
      </c>
    </row>
    <row r="175" spans="1:11" x14ac:dyDescent="0.2">
      <c r="A175" s="110"/>
      <c r="B175" s="39"/>
      <c r="C175" s="39"/>
      <c r="D175" s="40"/>
      <c r="E175" s="42">
        <v>11405</v>
      </c>
      <c r="F175" s="43" t="s">
        <v>153</v>
      </c>
      <c r="G175" s="43"/>
      <c r="H175" s="43"/>
      <c r="I175" s="145" t="s">
        <v>259</v>
      </c>
    </row>
    <row r="176" spans="1:11" ht="20.25" customHeight="1" x14ac:dyDescent="0.2">
      <c r="A176" s="110"/>
      <c r="B176" s="39"/>
      <c r="C176" s="39"/>
      <c r="D176" s="40"/>
      <c r="E176" s="42" t="s">
        <v>154</v>
      </c>
      <c r="F176" s="42"/>
      <c r="G176" s="42" t="s">
        <v>155</v>
      </c>
      <c r="H176" s="40"/>
      <c r="I176" s="145"/>
    </row>
    <row r="177" spans="1:9" x14ac:dyDescent="0.2">
      <c r="A177" s="110"/>
      <c r="B177" s="39"/>
      <c r="C177" s="39"/>
      <c r="D177" s="40"/>
      <c r="E177" s="40"/>
      <c r="F177" s="40"/>
      <c r="G177" s="40"/>
      <c r="H177" s="40"/>
      <c r="I177" s="145"/>
    </row>
    <row r="178" spans="1:9" x14ac:dyDescent="0.2">
      <c r="A178" s="110"/>
      <c r="B178" s="39"/>
      <c r="C178" s="39"/>
      <c r="D178" s="40"/>
      <c r="E178" s="40"/>
      <c r="F178" s="41">
        <v>11420</v>
      </c>
      <c r="G178" s="43" t="s">
        <v>1</v>
      </c>
      <c r="H178" s="43"/>
      <c r="I178" s="145" t="s">
        <v>259</v>
      </c>
    </row>
    <row r="179" spans="1:9" x14ac:dyDescent="0.2">
      <c r="A179" s="110"/>
      <c r="B179" s="39"/>
      <c r="C179" s="39"/>
      <c r="D179" s="40"/>
      <c r="E179" s="40"/>
      <c r="F179" s="41">
        <v>11427</v>
      </c>
      <c r="G179" s="43" t="s">
        <v>156</v>
      </c>
      <c r="H179" s="43"/>
      <c r="I179" s="145" t="s">
        <v>259</v>
      </c>
    </row>
    <row r="180" spans="1:9" x14ac:dyDescent="0.2">
      <c r="A180" s="110"/>
      <c r="B180" s="39"/>
      <c r="C180" s="39"/>
      <c r="D180" s="40"/>
      <c r="E180" s="40"/>
      <c r="F180" s="41">
        <v>11428</v>
      </c>
      <c r="G180" s="43" t="s">
        <v>157</v>
      </c>
      <c r="H180" s="43"/>
      <c r="I180" s="145" t="s">
        <v>259</v>
      </c>
    </row>
    <row r="181" spans="1:9" x14ac:dyDescent="0.2">
      <c r="A181" s="110"/>
      <c r="B181" s="39"/>
      <c r="C181" s="39"/>
      <c r="D181" s="40"/>
      <c r="E181" s="40"/>
      <c r="F181" s="41">
        <v>11429</v>
      </c>
      <c r="G181" s="43" t="s">
        <v>158</v>
      </c>
      <c r="H181" s="43"/>
      <c r="I181" s="145" t="s">
        <v>259</v>
      </c>
    </row>
    <row r="182" spans="1:9" ht="13.5" thickBot="1" x14ac:dyDescent="0.25">
      <c r="A182" s="104"/>
      <c r="B182" s="105"/>
      <c r="C182" s="105"/>
      <c r="D182" s="115"/>
      <c r="E182" s="115"/>
      <c r="F182" s="116">
        <v>11430</v>
      </c>
      <c r="G182" s="101" t="s">
        <v>159</v>
      </c>
      <c r="H182" s="101"/>
      <c r="I182" s="147" t="s">
        <v>259</v>
      </c>
    </row>
    <row r="183" spans="1:9" ht="15.75" thickBot="1" x14ac:dyDescent="0.3">
      <c r="A183" s="149" t="s">
        <v>236</v>
      </c>
      <c r="B183" s="150" t="s">
        <v>248</v>
      </c>
      <c r="C183" s="150" t="s">
        <v>237</v>
      </c>
      <c r="D183" s="151"/>
      <c r="E183" s="152"/>
      <c r="F183" s="153"/>
      <c r="G183" s="61"/>
      <c r="H183" s="61"/>
      <c r="I183" s="154"/>
    </row>
    <row r="184" spans="1:9" ht="25.5" x14ac:dyDescent="0.2">
      <c r="A184" s="80">
        <f>B184-C184</f>
        <v>-2181059</v>
      </c>
      <c r="B184" s="81">
        <v>461040</v>
      </c>
      <c r="C184" s="81">
        <v>2642099</v>
      </c>
      <c r="D184" s="82" t="s">
        <v>227</v>
      </c>
      <c r="E184" s="83"/>
      <c r="F184" s="83"/>
      <c r="G184" s="83"/>
      <c r="H184" s="83"/>
      <c r="I184" s="117" t="s">
        <v>241</v>
      </c>
    </row>
    <row r="185" spans="1:9" x14ac:dyDescent="0.2">
      <c r="A185" s="110"/>
      <c r="B185" s="39"/>
      <c r="C185" s="39"/>
      <c r="D185" s="5">
        <v>11500</v>
      </c>
      <c r="E185" s="1" t="s">
        <v>160</v>
      </c>
      <c r="F185" s="23"/>
      <c r="G185" s="40"/>
      <c r="H185" s="40"/>
      <c r="I185" s="145" t="s">
        <v>259</v>
      </c>
    </row>
    <row r="186" spans="1:9" x14ac:dyDescent="0.2">
      <c r="A186" s="110"/>
      <c r="B186" s="39"/>
      <c r="C186" s="39"/>
      <c r="D186" s="5"/>
      <c r="E186" s="7">
        <v>10003</v>
      </c>
      <c r="F186" s="7" t="s">
        <v>161</v>
      </c>
      <c r="G186" s="44"/>
      <c r="H186" s="40"/>
      <c r="I186" s="145" t="s">
        <v>259</v>
      </c>
    </row>
    <row r="187" spans="1:9" x14ac:dyDescent="0.2">
      <c r="A187" s="110"/>
      <c r="B187" s="39"/>
      <c r="C187" s="39"/>
      <c r="D187" s="5">
        <v>11501</v>
      </c>
      <c r="E187" s="1" t="s">
        <v>162</v>
      </c>
      <c r="F187" s="23"/>
      <c r="G187" s="40"/>
      <c r="H187" s="40"/>
      <c r="I187" s="145" t="s">
        <v>259</v>
      </c>
    </row>
    <row r="188" spans="1:9" x14ac:dyDescent="0.2">
      <c r="A188" s="110"/>
      <c r="B188" s="39"/>
      <c r="C188" s="39"/>
      <c r="D188" s="5"/>
      <c r="E188" s="7">
        <v>400047</v>
      </c>
      <c r="F188" s="11" t="s">
        <v>163</v>
      </c>
      <c r="G188" s="40"/>
      <c r="H188" s="40"/>
      <c r="I188" s="145" t="s">
        <v>259</v>
      </c>
    </row>
    <row r="189" spans="1:9" x14ac:dyDescent="0.2">
      <c r="A189" s="110"/>
      <c r="B189" s="39"/>
      <c r="C189" s="39"/>
      <c r="D189" s="5"/>
      <c r="E189" s="55" t="s">
        <v>54</v>
      </c>
      <c r="F189" s="45" t="s">
        <v>164</v>
      </c>
      <c r="G189" s="45"/>
      <c r="H189" s="40"/>
      <c r="I189" s="145" t="s">
        <v>259</v>
      </c>
    </row>
    <row r="190" spans="1:9" x14ac:dyDescent="0.2">
      <c r="A190" s="110"/>
      <c r="B190" s="39"/>
      <c r="C190" s="39"/>
      <c r="D190" s="53">
        <v>11506</v>
      </c>
      <c r="E190" s="29" t="s">
        <v>165</v>
      </c>
      <c r="F190" s="23"/>
      <c r="G190" s="40"/>
      <c r="H190" s="40"/>
      <c r="I190" s="145" t="s">
        <v>259</v>
      </c>
    </row>
    <row r="191" spans="1:9" x14ac:dyDescent="0.2">
      <c r="A191" s="110"/>
      <c r="B191" s="39"/>
      <c r="C191" s="39"/>
      <c r="D191" s="54"/>
      <c r="E191" s="7">
        <v>400049</v>
      </c>
      <c r="F191" s="11" t="s">
        <v>166</v>
      </c>
      <c r="G191" s="40"/>
      <c r="H191" s="40"/>
      <c r="I191" s="145" t="s">
        <v>259</v>
      </c>
    </row>
    <row r="192" spans="1:9" x14ac:dyDescent="0.2">
      <c r="A192" s="110"/>
      <c r="B192" s="39"/>
      <c r="C192" s="39"/>
      <c r="D192" s="54"/>
      <c r="E192" s="8" t="s">
        <v>54</v>
      </c>
      <c r="F192" s="11" t="s">
        <v>167</v>
      </c>
      <c r="G192" s="40"/>
      <c r="H192" s="40"/>
      <c r="I192" s="145" t="s">
        <v>259</v>
      </c>
    </row>
    <row r="193" spans="1:9" x14ac:dyDescent="0.2">
      <c r="A193" s="110"/>
      <c r="B193" s="39"/>
      <c r="C193" s="39"/>
      <c r="D193" s="54"/>
      <c r="E193" s="30" t="s">
        <v>54</v>
      </c>
      <c r="F193" s="11" t="s">
        <v>168</v>
      </c>
      <c r="G193" s="40"/>
      <c r="H193" s="40"/>
      <c r="I193" s="145" t="s">
        <v>259</v>
      </c>
    </row>
    <row r="194" spans="1:9" x14ac:dyDescent="0.2">
      <c r="A194" s="110"/>
      <c r="B194" s="39"/>
      <c r="C194" s="39"/>
      <c r="D194" s="53">
        <v>11507</v>
      </c>
      <c r="E194" s="29" t="s">
        <v>169</v>
      </c>
      <c r="F194" s="23"/>
      <c r="G194" s="40"/>
      <c r="H194" s="40"/>
      <c r="I194" s="145" t="s">
        <v>259</v>
      </c>
    </row>
    <row r="195" spans="1:9" x14ac:dyDescent="0.2">
      <c r="A195" s="110"/>
      <c r="B195" s="39"/>
      <c r="C195" s="39"/>
      <c r="D195" s="53"/>
      <c r="E195" s="31" t="s">
        <v>54</v>
      </c>
      <c r="F195" s="11" t="s">
        <v>170</v>
      </c>
      <c r="G195" s="40"/>
      <c r="H195" s="40"/>
      <c r="I195" s="145" t="s">
        <v>259</v>
      </c>
    </row>
    <row r="196" spans="1:9" x14ac:dyDescent="0.2">
      <c r="A196" s="110"/>
      <c r="B196" s="39"/>
      <c r="C196" s="39"/>
      <c r="D196" s="53"/>
      <c r="E196" s="31" t="s">
        <v>54</v>
      </c>
      <c r="F196" s="11" t="s">
        <v>171</v>
      </c>
      <c r="G196" s="40"/>
      <c r="H196" s="40"/>
      <c r="I196" s="145" t="s">
        <v>259</v>
      </c>
    </row>
    <row r="197" spans="1:9" x14ac:dyDescent="0.2">
      <c r="A197" s="110"/>
      <c r="B197" s="39"/>
      <c r="C197" s="39"/>
      <c r="D197" s="53">
        <v>11508</v>
      </c>
      <c r="E197" s="29" t="s">
        <v>172</v>
      </c>
      <c r="F197" s="23"/>
      <c r="G197" s="40"/>
      <c r="H197" s="40"/>
      <c r="I197" s="145" t="s">
        <v>259</v>
      </c>
    </row>
    <row r="198" spans="1:9" x14ac:dyDescent="0.2">
      <c r="A198" s="110"/>
      <c r="B198" s="39"/>
      <c r="C198" s="39"/>
      <c r="D198" s="5"/>
      <c r="E198" s="7">
        <v>10004</v>
      </c>
      <c r="F198" s="32" t="s">
        <v>173</v>
      </c>
      <c r="G198" s="40"/>
      <c r="H198" s="40"/>
      <c r="I198" s="145" t="s">
        <v>259</v>
      </c>
    </row>
    <row r="199" spans="1:9" x14ac:dyDescent="0.2">
      <c r="A199" s="110"/>
      <c r="B199" s="39"/>
      <c r="C199" s="39"/>
      <c r="D199" s="5"/>
      <c r="E199" s="7">
        <v>400043</v>
      </c>
      <c r="F199" s="11" t="s">
        <v>174</v>
      </c>
      <c r="G199" s="40"/>
      <c r="H199" s="40"/>
      <c r="I199" s="145" t="s">
        <v>259</v>
      </c>
    </row>
    <row r="200" spans="1:9" x14ac:dyDescent="0.2">
      <c r="A200" s="110"/>
      <c r="B200" s="39"/>
      <c r="C200" s="39"/>
      <c r="D200" s="5"/>
      <c r="E200" s="7">
        <v>400066</v>
      </c>
      <c r="F200" s="11" t="s">
        <v>175</v>
      </c>
      <c r="G200" s="40"/>
      <c r="H200" s="40"/>
      <c r="I200" s="145" t="s">
        <v>259</v>
      </c>
    </row>
    <row r="201" spans="1:9" ht="13.5" thickBot="1" x14ac:dyDescent="0.25">
      <c r="A201" s="104"/>
      <c r="B201" s="105"/>
      <c r="C201" s="105"/>
      <c r="D201" s="118"/>
      <c r="E201" s="119"/>
      <c r="F201" s="120"/>
      <c r="G201" s="115"/>
      <c r="H201" s="115"/>
      <c r="I201" s="108"/>
    </row>
    <row r="202" spans="1:9" ht="13.5" thickBot="1" x14ac:dyDescent="0.25">
      <c r="A202" s="35"/>
      <c r="B202" s="35"/>
      <c r="C202" s="35"/>
      <c r="D202" s="4"/>
      <c r="E202" s="4"/>
      <c r="F202" s="4"/>
      <c r="I202" s="67"/>
    </row>
    <row r="203" spans="1:9" ht="26.25" thickBot="1" x14ac:dyDescent="0.25">
      <c r="A203" s="121">
        <f>B203-C203</f>
        <v>66581</v>
      </c>
      <c r="B203" s="122">
        <v>5006947</v>
      </c>
      <c r="C203" s="122">
        <v>4940366</v>
      </c>
      <c r="D203" s="123" t="s">
        <v>228</v>
      </c>
      <c r="E203" s="124"/>
      <c r="F203" s="124"/>
      <c r="G203" s="125"/>
      <c r="H203" s="125"/>
      <c r="I203" s="126" t="s">
        <v>242</v>
      </c>
    </row>
    <row r="204" spans="1:9" hidden="1" x14ac:dyDescent="0.2">
      <c r="A204" s="35"/>
      <c r="B204" s="35"/>
      <c r="C204" s="35"/>
      <c r="D204" s="5">
        <v>12000</v>
      </c>
      <c r="E204" s="1" t="s">
        <v>176</v>
      </c>
      <c r="F204" s="1"/>
      <c r="I204" s="69"/>
    </row>
    <row r="205" spans="1:9" hidden="1" x14ac:dyDescent="0.2">
      <c r="A205" s="35"/>
      <c r="B205" s="35"/>
      <c r="C205" s="35"/>
      <c r="D205" s="5">
        <v>12001</v>
      </c>
      <c r="E205" s="1" t="s">
        <v>177</v>
      </c>
      <c r="F205" s="1"/>
      <c r="I205" s="69"/>
    </row>
    <row r="206" spans="1:9" hidden="1" x14ac:dyDescent="0.2">
      <c r="A206" s="35"/>
      <c r="B206" s="35"/>
      <c r="C206" s="35"/>
      <c r="D206" s="1"/>
      <c r="E206" s="5">
        <v>400097</v>
      </c>
      <c r="F206" s="6" t="s">
        <v>178</v>
      </c>
      <c r="I206" s="69"/>
    </row>
    <row r="207" spans="1:9" hidden="1" x14ac:dyDescent="0.2">
      <c r="A207" s="35"/>
      <c r="B207" s="35"/>
      <c r="C207" s="35"/>
      <c r="D207" s="1"/>
      <c r="E207" s="5">
        <v>600004</v>
      </c>
      <c r="F207" s="6" t="s">
        <v>179</v>
      </c>
      <c r="I207" s="69"/>
    </row>
    <row r="208" spans="1:9" hidden="1" x14ac:dyDescent="0.2">
      <c r="A208" s="35"/>
      <c r="B208" s="35"/>
      <c r="C208" s="35"/>
      <c r="D208" s="1"/>
      <c r="E208" s="5">
        <v>600000</v>
      </c>
      <c r="F208" s="6" t="s">
        <v>180</v>
      </c>
      <c r="I208" s="69"/>
    </row>
    <row r="209" spans="1:9" hidden="1" x14ac:dyDescent="0.2">
      <c r="A209" s="35"/>
      <c r="B209" s="35"/>
      <c r="C209" s="35"/>
      <c r="D209" s="33"/>
      <c r="E209" s="5">
        <v>600005</v>
      </c>
      <c r="F209" s="6" t="s">
        <v>181</v>
      </c>
      <c r="I209" s="69"/>
    </row>
    <row r="210" spans="1:9" hidden="1" x14ac:dyDescent="0.2">
      <c r="A210" s="35"/>
      <c r="B210" s="35"/>
      <c r="C210" s="35"/>
      <c r="D210" s="5">
        <v>12002</v>
      </c>
      <c r="E210" s="1" t="s">
        <v>182</v>
      </c>
      <c r="F210" s="1"/>
      <c r="I210" s="69"/>
    </row>
    <row r="211" spans="1:9" hidden="1" x14ac:dyDescent="0.2">
      <c r="A211" s="35"/>
      <c r="B211" s="35"/>
      <c r="C211" s="35"/>
      <c r="D211" s="5">
        <v>12003</v>
      </c>
      <c r="E211" s="1" t="s">
        <v>183</v>
      </c>
      <c r="F211" s="1"/>
      <c r="I211" s="69"/>
    </row>
    <row r="212" spans="1:9" hidden="1" x14ac:dyDescent="0.2">
      <c r="A212" s="35"/>
      <c r="B212" s="35"/>
      <c r="C212" s="35"/>
      <c r="D212" s="5">
        <v>12004</v>
      </c>
      <c r="E212" s="1" t="s">
        <v>184</v>
      </c>
      <c r="F212" s="1"/>
      <c r="I212" s="69"/>
    </row>
    <row r="213" spans="1:9" hidden="1" x14ac:dyDescent="0.2">
      <c r="A213" s="35"/>
      <c r="B213" s="35"/>
      <c r="C213" s="35"/>
      <c r="D213" s="1"/>
      <c r="E213" s="5">
        <v>400098</v>
      </c>
      <c r="F213" s="6" t="s">
        <v>185</v>
      </c>
      <c r="I213" s="69"/>
    </row>
    <row r="214" spans="1:9" hidden="1" x14ac:dyDescent="0.2">
      <c r="A214" s="35"/>
      <c r="B214" s="35"/>
      <c r="C214" s="35"/>
      <c r="D214" s="1"/>
      <c r="E214" s="5">
        <v>400099</v>
      </c>
      <c r="F214" s="6" t="s">
        <v>186</v>
      </c>
      <c r="I214" s="69"/>
    </row>
    <row r="215" spans="1:9" hidden="1" x14ac:dyDescent="0.2">
      <c r="A215" s="35"/>
      <c r="B215" s="35"/>
      <c r="C215" s="35"/>
      <c r="D215" s="1"/>
      <c r="E215" s="5">
        <v>400100</v>
      </c>
      <c r="F215" s="6" t="s">
        <v>187</v>
      </c>
      <c r="I215" s="69"/>
    </row>
    <row r="216" spans="1:9" hidden="1" x14ac:dyDescent="0.2">
      <c r="A216" s="35"/>
      <c r="B216" s="35"/>
      <c r="C216" s="35"/>
      <c r="D216" s="1"/>
      <c r="E216" s="5">
        <v>400101</v>
      </c>
      <c r="F216" s="6" t="s">
        <v>188</v>
      </c>
      <c r="I216" s="69"/>
    </row>
    <row r="217" spans="1:9" hidden="1" x14ac:dyDescent="0.2">
      <c r="A217" s="35"/>
      <c r="B217" s="35"/>
      <c r="C217" s="35"/>
      <c r="D217" s="1"/>
      <c r="E217" s="5">
        <v>400102</v>
      </c>
      <c r="F217" s="6" t="s">
        <v>189</v>
      </c>
      <c r="I217" s="69"/>
    </row>
    <row r="218" spans="1:9" hidden="1" x14ac:dyDescent="0.2">
      <c r="A218" s="35"/>
      <c r="B218" s="35"/>
      <c r="C218" s="35"/>
      <c r="D218" s="1"/>
      <c r="E218" s="5">
        <v>400103</v>
      </c>
      <c r="F218" s="6" t="s">
        <v>190</v>
      </c>
      <c r="I218" s="69"/>
    </row>
    <row r="219" spans="1:9" hidden="1" x14ac:dyDescent="0.2">
      <c r="A219" s="35"/>
      <c r="B219" s="35"/>
      <c r="C219" s="35"/>
      <c r="D219" s="1"/>
      <c r="E219" s="5">
        <v>400104</v>
      </c>
      <c r="F219" s="6" t="s">
        <v>191</v>
      </c>
      <c r="I219" s="69"/>
    </row>
    <row r="220" spans="1:9" hidden="1" x14ac:dyDescent="0.2">
      <c r="A220" s="35"/>
      <c r="B220" s="35"/>
      <c r="C220" s="35"/>
      <c r="D220" s="1"/>
      <c r="E220" s="5">
        <v>600001</v>
      </c>
      <c r="F220" s="6" t="s">
        <v>192</v>
      </c>
      <c r="I220" s="69"/>
    </row>
    <row r="221" spans="1:9" hidden="1" x14ac:dyDescent="0.2">
      <c r="A221" s="35"/>
      <c r="B221" s="35"/>
      <c r="C221" s="35"/>
      <c r="D221" s="1"/>
      <c r="E221" s="5">
        <v>600009</v>
      </c>
      <c r="F221" s="6" t="s">
        <v>193</v>
      </c>
      <c r="I221" s="69"/>
    </row>
    <row r="222" spans="1:9" hidden="1" x14ac:dyDescent="0.2">
      <c r="A222" s="35"/>
      <c r="B222" s="35"/>
      <c r="C222" s="35"/>
      <c r="D222" s="1"/>
      <c r="E222" s="5">
        <v>600010</v>
      </c>
      <c r="F222" s="6" t="s">
        <v>194</v>
      </c>
      <c r="I222" s="69"/>
    </row>
    <row r="223" spans="1:9" hidden="1" x14ac:dyDescent="0.2">
      <c r="A223" s="35"/>
      <c r="B223" s="35"/>
      <c r="C223" s="35"/>
      <c r="D223" s="1"/>
      <c r="E223" s="5">
        <v>600002</v>
      </c>
      <c r="F223" s="6" t="s">
        <v>195</v>
      </c>
      <c r="I223" s="69"/>
    </row>
    <row r="224" spans="1:9" hidden="1" x14ac:dyDescent="0.2">
      <c r="A224" s="35"/>
      <c r="B224" s="35"/>
      <c r="C224" s="35"/>
      <c r="D224" s="1"/>
      <c r="E224" s="5">
        <v>600003</v>
      </c>
      <c r="F224" s="6" t="s">
        <v>196</v>
      </c>
      <c r="I224" s="69"/>
    </row>
    <row r="225" spans="1:9" hidden="1" x14ac:dyDescent="0.2">
      <c r="A225" s="35"/>
      <c r="B225" s="35"/>
      <c r="C225" s="35"/>
      <c r="D225" s="1"/>
      <c r="E225" s="5">
        <v>600662</v>
      </c>
      <c r="F225" s="6" t="s">
        <v>197</v>
      </c>
      <c r="I225" s="69"/>
    </row>
    <row r="226" spans="1:9" hidden="1" x14ac:dyDescent="0.2">
      <c r="A226" s="35"/>
      <c r="B226" s="35"/>
      <c r="C226" s="35"/>
      <c r="D226" s="1"/>
      <c r="E226" s="5">
        <v>600807</v>
      </c>
      <c r="F226" s="6" t="s">
        <v>198</v>
      </c>
      <c r="I226" s="69"/>
    </row>
    <row r="227" spans="1:9" hidden="1" x14ac:dyDescent="0.2">
      <c r="A227" s="35"/>
      <c r="B227" s="35"/>
      <c r="C227" s="35"/>
      <c r="D227" s="5">
        <v>12005</v>
      </c>
      <c r="E227" s="1" t="s">
        <v>199</v>
      </c>
      <c r="F227" s="1"/>
      <c r="I227" s="69"/>
    </row>
    <row r="228" spans="1:9" hidden="1" x14ac:dyDescent="0.2">
      <c r="A228" s="35"/>
      <c r="B228" s="35"/>
      <c r="C228" s="35"/>
      <c r="D228" s="5">
        <v>12006</v>
      </c>
      <c r="E228" s="1" t="s">
        <v>200</v>
      </c>
      <c r="F228" s="1"/>
      <c r="I228" s="69"/>
    </row>
    <row r="229" spans="1:9" ht="13.5" thickBot="1" x14ac:dyDescent="0.25">
      <c r="A229" s="127"/>
      <c r="B229" s="127"/>
      <c r="C229" s="127"/>
      <c r="D229" s="5"/>
      <c r="E229" s="1"/>
      <c r="F229" s="1"/>
      <c r="I229" s="69"/>
    </row>
    <row r="230" spans="1:9" ht="26.25" thickBot="1" x14ac:dyDescent="0.25">
      <c r="A230" s="121">
        <f>B230-C230</f>
        <v>1567</v>
      </c>
      <c r="B230" s="122">
        <v>6131683</v>
      </c>
      <c r="C230" s="122">
        <v>6130116</v>
      </c>
      <c r="D230" s="123" t="s">
        <v>229</v>
      </c>
      <c r="E230" s="124"/>
      <c r="F230" s="124"/>
      <c r="G230" s="125"/>
      <c r="H230" s="125"/>
      <c r="I230" s="126" t="s">
        <v>243</v>
      </c>
    </row>
    <row r="231" spans="1:9" hidden="1" x14ac:dyDescent="0.2">
      <c r="A231" s="35"/>
      <c r="B231" s="35"/>
      <c r="C231" s="35"/>
      <c r="D231" s="5">
        <v>12200</v>
      </c>
      <c r="E231" s="1" t="s">
        <v>201</v>
      </c>
      <c r="F231" s="1"/>
      <c r="I231" s="69"/>
    </row>
    <row r="232" spans="1:9" hidden="1" x14ac:dyDescent="0.2">
      <c r="A232" s="35"/>
      <c r="B232" s="35"/>
      <c r="C232" s="35"/>
      <c r="D232" s="5">
        <v>12201</v>
      </c>
      <c r="E232" s="1" t="s">
        <v>202</v>
      </c>
      <c r="F232" s="1"/>
      <c r="I232" s="69"/>
    </row>
    <row r="233" spans="1:9" hidden="1" x14ac:dyDescent="0.2">
      <c r="A233" s="35"/>
      <c r="B233" s="35"/>
      <c r="C233" s="35"/>
      <c r="D233" s="5">
        <v>12202</v>
      </c>
      <c r="E233" s="1" t="s">
        <v>203</v>
      </c>
      <c r="F233" s="1"/>
      <c r="I233" s="69"/>
    </row>
    <row r="234" spans="1:9" hidden="1" x14ac:dyDescent="0.2">
      <c r="A234" s="35"/>
      <c r="B234" s="35"/>
      <c r="C234" s="35"/>
      <c r="D234" s="5">
        <v>12203</v>
      </c>
      <c r="E234" s="1" t="s">
        <v>204</v>
      </c>
      <c r="F234" s="1"/>
      <c r="I234" s="69"/>
    </row>
    <row r="235" spans="1:9" hidden="1" x14ac:dyDescent="0.2">
      <c r="A235" s="35"/>
      <c r="B235" s="35"/>
      <c r="C235" s="35"/>
      <c r="D235" s="5">
        <v>12204</v>
      </c>
      <c r="E235" s="1" t="s">
        <v>205</v>
      </c>
      <c r="F235" s="1"/>
      <c r="I235" s="69"/>
    </row>
    <row r="236" spans="1:9" hidden="1" x14ac:dyDescent="0.2">
      <c r="A236" s="35"/>
      <c r="B236" s="35"/>
      <c r="C236" s="35"/>
      <c r="D236" s="5">
        <v>12205</v>
      </c>
      <c r="E236" s="1" t="s">
        <v>206</v>
      </c>
      <c r="F236" s="1"/>
      <c r="I236" s="69"/>
    </row>
    <row r="237" spans="1:9" ht="13.5" thickBot="1" x14ac:dyDescent="0.25">
      <c r="A237" s="35"/>
      <c r="B237" s="35"/>
      <c r="C237" s="35"/>
      <c r="D237" s="5"/>
      <c r="E237" s="1"/>
      <c r="F237" s="1"/>
      <c r="I237" s="69"/>
    </row>
    <row r="238" spans="1:9" ht="26.25" thickBot="1" x14ac:dyDescent="0.25">
      <c r="A238" s="121">
        <f>B238-C238</f>
        <v>11157</v>
      </c>
      <c r="B238" s="122">
        <v>699900</v>
      </c>
      <c r="C238" s="122">
        <v>688743</v>
      </c>
      <c r="D238" s="123" t="s">
        <v>230</v>
      </c>
      <c r="E238" s="124"/>
      <c r="F238" s="124"/>
      <c r="G238" s="125"/>
      <c r="H238" s="125"/>
      <c r="I238" s="126" t="s">
        <v>244</v>
      </c>
    </row>
    <row r="239" spans="1:9" hidden="1" x14ac:dyDescent="0.2">
      <c r="A239" s="35"/>
      <c r="B239" s="35"/>
      <c r="C239" s="35"/>
      <c r="D239" s="5">
        <v>12400</v>
      </c>
      <c r="E239" s="1" t="s">
        <v>207</v>
      </c>
      <c r="F239" s="1"/>
      <c r="I239" s="69"/>
    </row>
    <row r="240" spans="1:9" ht="13.5" thickBot="1" x14ac:dyDescent="0.25">
      <c r="A240" s="35"/>
      <c r="B240" s="35"/>
      <c r="C240" s="35"/>
      <c r="D240" s="5"/>
      <c r="E240" s="1"/>
      <c r="F240" s="1"/>
      <c r="I240" s="69"/>
    </row>
    <row r="241" spans="1:9" ht="27" customHeight="1" x14ac:dyDescent="0.2">
      <c r="A241" s="80">
        <f>B241-C241</f>
        <v>0</v>
      </c>
      <c r="B241" s="129">
        <v>504825</v>
      </c>
      <c r="C241" s="129">
        <v>504825</v>
      </c>
      <c r="D241" s="82" t="s">
        <v>231</v>
      </c>
      <c r="E241" s="83"/>
      <c r="F241" s="83"/>
      <c r="G241" s="130"/>
      <c r="H241" s="130"/>
      <c r="I241" s="117" t="s">
        <v>208</v>
      </c>
    </row>
    <row r="242" spans="1:9" hidden="1" x14ac:dyDescent="0.2">
      <c r="A242" s="110"/>
      <c r="B242" s="39"/>
      <c r="C242" s="39"/>
      <c r="D242" s="5">
        <v>12500</v>
      </c>
      <c r="E242" s="1" t="s">
        <v>209</v>
      </c>
      <c r="F242" s="1"/>
      <c r="G242" s="40"/>
      <c r="H242" s="40"/>
      <c r="I242" s="131"/>
    </row>
    <row r="243" spans="1:9" ht="13.5" thickBot="1" x14ac:dyDescent="0.25">
      <c r="A243" s="104"/>
      <c r="B243" s="105"/>
      <c r="C243" s="105"/>
      <c r="D243" s="118"/>
      <c r="E243" s="119"/>
      <c r="F243" s="119"/>
      <c r="G243" s="115"/>
      <c r="H243" s="115"/>
      <c r="I243" s="132"/>
    </row>
    <row r="244" spans="1:9" ht="26.25" thickBot="1" x14ac:dyDescent="0.25">
      <c r="A244" s="121">
        <f>B244-C244</f>
        <v>139873</v>
      </c>
      <c r="B244" s="133">
        <v>4823414</v>
      </c>
      <c r="C244" s="133">
        <v>4683541</v>
      </c>
      <c r="D244" s="123" t="s">
        <v>232</v>
      </c>
      <c r="E244" s="124"/>
      <c r="F244" s="124"/>
      <c r="G244" s="125"/>
      <c r="H244" s="125"/>
      <c r="I244" s="126" t="s">
        <v>245</v>
      </c>
    </row>
    <row r="245" spans="1:9" hidden="1" x14ac:dyDescent="0.2">
      <c r="A245" s="35"/>
      <c r="B245" s="35"/>
      <c r="C245" s="35"/>
      <c r="D245" s="5">
        <v>12600</v>
      </c>
      <c r="E245" s="1" t="s">
        <v>210</v>
      </c>
      <c r="F245" s="1"/>
      <c r="I245" s="69"/>
    </row>
    <row r="246" spans="1:9" hidden="1" x14ac:dyDescent="0.2">
      <c r="A246" s="35"/>
      <c r="B246" s="35"/>
      <c r="C246" s="35"/>
      <c r="D246" s="5">
        <v>12601</v>
      </c>
      <c r="E246" s="1" t="s">
        <v>211</v>
      </c>
      <c r="F246" s="1"/>
      <c r="I246" s="69"/>
    </row>
    <row r="247" spans="1:9" hidden="1" x14ac:dyDescent="0.2">
      <c r="A247" s="35"/>
      <c r="B247" s="35"/>
      <c r="C247" s="35"/>
      <c r="D247" s="5">
        <v>12602</v>
      </c>
      <c r="E247" s="1" t="s">
        <v>212</v>
      </c>
      <c r="F247" s="1"/>
      <c r="I247" s="69"/>
    </row>
    <row r="248" spans="1:9" hidden="1" x14ac:dyDescent="0.2">
      <c r="A248" s="35"/>
      <c r="B248" s="35"/>
      <c r="C248" s="35"/>
      <c r="D248" s="5">
        <v>12603</v>
      </c>
      <c r="E248" s="1" t="s">
        <v>213</v>
      </c>
      <c r="F248" s="1"/>
      <c r="I248" s="69"/>
    </row>
    <row r="249" spans="1:9" hidden="1" x14ac:dyDescent="0.2">
      <c r="A249" s="35"/>
      <c r="B249" s="35"/>
      <c r="C249" s="35"/>
      <c r="D249" s="5">
        <v>12604</v>
      </c>
      <c r="E249" s="1" t="s">
        <v>214</v>
      </c>
      <c r="F249" s="1"/>
      <c r="I249" s="69"/>
    </row>
    <row r="250" spans="1:9" hidden="1" x14ac:dyDescent="0.2">
      <c r="A250" s="35"/>
      <c r="B250" s="35"/>
      <c r="C250" s="35"/>
      <c r="D250" s="5">
        <v>12605</v>
      </c>
      <c r="E250" s="1" t="s">
        <v>215</v>
      </c>
      <c r="F250" s="1"/>
      <c r="I250" s="69"/>
    </row>
    <row r="251" spans="1:9" hidden="1" x14ac:dyDescent="0.2">
      <c r="A251" s="35"/>
      <c r="B251" s="35"/>
      <c r="C251" s="35"/>
      <c r="D251" s="5">
        <v>12606</v>
      </c>
      <c r="E251" s="1" t="s">
        <v>216</v>
      </c>
      <c r="F251" s="1"/>
      <c r="I251" s="69"/>
    </row>
    <row r="252" spans="1:9" hidden="1" x14ac:dyDescent="0.2">
      <c r="A252" s="35"/>
      <c r="B252" s="35"/>
      <c r="C252" s="35"/>
      <c r="D252" s="5">
        <v>12607</v>
      </c>
      <c r="E252" s="1" t="s">
        <v>217</v>
      </c>
      <c r="F252" s="1"/>
      <c r="I252" s="69"/>
    </row>
    <row r="253" spans="1:9" hidden="1" x14ac:dyDescent="0.2">
      <c r="A253" s="35"/>
      <c r="B253" s="35"/>
      <c r="C253" s="35"/>
      <c r="D253" s="5">
        <v>12608</v>
      </c>
      <c r="E253" s="1" t="s">
        <v>218</v>
      </c>
      <c r="F253" s="1"/>
      <c r="I253" s="69"/>
    </row>
    <row r="254" spans="1:9" hidden="1" x14ac:dyDescent="0.2">
      <c r="A254" s="35"/>
      <c r="B254" s="35"/>
      <c r="C254" s="35"/>
      <c r="D254" s="5">
        <v>12609</v>
      </c>
      <c r="E254" s="1" t="s">
        <v>219</v>
      </c>
      <c r="F254" s="1"/>
      <c r="I254" s="69"/>
    </row>
    <row r="255" spans="1:9" hidden="1" x14ac:dyDescent="0.2">
      <c r="A255" s="35"/>
      <c r="B255" s="35"/>
      <c r="C255" s="35"/>
      <c r="D255" s="5">
        <v>12610</v>
      </c>
      <c r="E255" s="1" t="s">
        <v>220</v>
      </c>
      <c r="F255" s="1"/>
      <c r="I255" s="69"/>
    </row>
    <row r="256" spans="1:9" hidden="1" x14ac:dyDescent="0.2">
      <c r="A256" s="35"/>
      <c r="B256" s="35"/>
      <c r="C256" s="35"/>
      <c r="D256" s="5"/>
      <c r="E256" s="1" t="s">
        <v>221</v>
      </c>
      <c r="F256" s="1"/>
      <c r="I256" s="69"/>
    </row>
    <row r="257" spans="1:9" hidden="1" x14ac:dyDescent="0.2">
      <c r="A257" s="35"/>
      <c r="B257" s="35"/>
      <c r="C257" s="35"/>
      <c r="D257" s="5">
        <v>12611</v>
      </c>
      <c r="E257" s="1" t="s">
        <v>222</v>
      </c>
      <c r="F257" s="1"/>
      <c r="I257" s="69"/>
    </row>
    <row r="258" spans="1:9" hidden="1" x14ac:dyDescent="0.2">
      <c r="A258" s="35"/>
      <c r="B258" s="35"/>
      <c r="C258" s="35"/>
      <c r="D258" s="5">
        <v>12612</v>
      </c>
      <c r="E258" s="1" t="s">
        <v>223</v>
      </c>
      <c r="F258" s="1"/>
      <c r="I258" s="69"/>
    </row>
    <row r="259" spans="1:9" hidden="1" x14ac:dyDescent="0.2">
      <c r="A259" s="35"/>
      <c r="B259" s="35"/>
      <c r="C259" s="35"/>
      <c r="D259" s="5">
        <v>12613</v>
      </c>
      <c r="E259" s="1" t="s">
        <v>224</v>
      </c>
      <c r="F259" s="1"/>
      <c r="I259" s="69"/>
    </row>
    <row r="260" spans="1:9" hidden="1" x14ac:dyDescent="0.2">
      <c r="A260" s="35"/>
      <c r="B260" s="35"/>
      <c r="C260" s="35"/>
      <c r="D260" s="5">
        <v>12614</v>
      </c>
      <c r="E260" s="1" t="s">
        <v>225</v>
      </c>
      <c r="F260" s="1"/>
      <c r="I260" s="69"/>
    </row>
    <row r="261" spans="1:9" hidden="1" x14ac:dyDescent="0.2">
      <c r="A261" s="35"/>
      <c r="B261" s="35"/>
      <c r="C261" s="35"/>
      <c r="D261" s="5">
        <v>12615</v>
      </c>
      <c r="E261" s="1" t="s">
        <v>226</v>
      </c>
      <c r="F261" s="1"/>
      <c r="I261" s="69"/>
    </row>
    <row r="262" spans="1:9" ht="13.5" thickBot="1" x14ac:dyDescent="0.25">
      <c r="A262" s="35"/>
      <c r="B262" s="35"/>
      <c r="C262" s="35"/>
      <c r="D262" s="5"/>
      <c r="E262" s="1"/>
      <c r="F262" s="1"/>
      <c r="I262" s="69"/>
    </row>
    <row r="263" spans="1:9" ht="38.25" customHeight="1" thickBot="1" x14ac:dyDescent="0.25">
      <c r="A263" s="121">
        <f>B263-C263</f>
        <v>-1948571</v>
      </c>
      <c r="B263" s="133">
        <v>2070539</v>
      </c>
      <c r="C263" s="133">
        <v>4019110</v>
      </c>
      <c r="D263" s="123" t="s">
        <v>233</v>
      </c>
      <c r="E263" s="124"/>
      <c r="F263" s="124"/>
      <c r="G263" s="125"/>
      <c r="H263" s="125"/>
      <c r="I263" s="126" t="s">
        <v>246</v>
      </c>
    </row>
  </sheetData>
  <dataValidations disablePrompts="1" count="1">
    <dataValidation allowBlank="1" sqref="B169:C169"/>
  </dataValidations>
  <pageMargins left="1.1023622047244095" right="0.70866141732283472" top="0.74803149606299213" bottom="0.74803149606299213" header="0.31496062992125984" footer="0.31496062992125984"/>
  <pageSetup paperSize="9" scale="86" orientation="landscape" r:id="rId1"/>
  <headerFooter>
    <oddFooter>&amp;C&amp;P, &amp;Z&amp;F</oddFooter>
  </headerFooter>
  <rowBreaks count="2" manualBreakCount="2">
    <brk id="92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Raita Mervi</dc:creator>
  <cp:lastModifiedBy>Salminen Marianne</cp:lastModifiedBy>
  <cp:lastPrinted>2012-01-05T06:29:30Z</cp:lastPrinted>
  <dcterms:created xsi:type="dcterms:W3CDTF">2011-12-22T16:15:13Z</dcterms:created>
  <dcterms:modified xsi:type="dcterms:W3CDTF">2012-01-13T11:10:37Z</dcterms:modified>
</cp:coreProperties>
</file>