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4825" windowHeight="118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E36" i="1" l="1"/>
  <c r="G36" i="1"/>
  <c r="D36" i="1"/>
  <c r="E34" i="1"/>
  <c r="G34" i="1"/>
  <c r="E35" i="1"/>
  <c r="G35" i="1"/>
  <c r="D35" i="1"/>
  <c r="D34" i="1"/>
  <c r="D31" i="1" l="1"/>
  <c r="E31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31" i="1" s="1"/>
</calcChain>
</file>

<file path=xl/sharedStrings.xml><?xml version="1.0" encoding="utf-8"?>
<sst xmlns="http://schemas.openxmlformats.org/spreadsheetml/2006/main" count="47" uniqueCount="42">
  <si>
    <t>Perusopetus/interaktiiviset älytaulut</t>
  </si>
  <si>
    <t>Perusopetus/muut av-laitteet</t>
  </si>
  <si>
    <t>C.O.Malmin koulu/ensikertainen kalustus</t>
  </si>
  <si>
    <t>Luostarivuoren koulu, ensikertainen</t>
  </si>
  <si>
    <t>Pallivahan koulu, ensikertainen</t>
  </si>
  <si>
    <t>osa vuodelle 2013</t>
  </si>
  <si>
    <t>Kellonsoittajan phy, ensikertainen</t>
  </si>
  <si>
    <t>kalusteiden ym. kustannukset vuodelle 2013</t>
  </si>
  <si>
    <t>Mikaelin koulu, ensikertainen</t>
  </si>
  <si>
    <t>Puolalan koulu, ensikertainen</t>
  </si>
  <si>
    <t>Puropellon koulu, ensikertainen</t>
  </si>
  <si>
    <t>Rieskalähteen koulu, ensikertainen</t>
  </si>
  <si>
    <t>Vasaramäen koulu, ensikertainen</t>
  </si>
  <si>
    <t>Paattisten koulu, ensikertainen</t>
  </si>
  <si>
    <t>Moision phy, ensikertainen</t>
  </si>
  <si>
    <t>Kaluston uusiminen</t>
  </si>
  <si>
    <t>Aunelan koulu, ensikertainen</t>
  </si>
  <si>
    <t>ei osattu varautua budjetissa</t>
  </si>
  <si>
    <t>Jäkärlän Puistokatu phy, ensikertainen</t>
  </si>
  <si>
    <t>osa toteutui jo 2011</t>
  </si>
  <si>
    <t>Turun KV-koulu, ensikertainen</t>
  </si>
  <si>
    <t>Luostarivuoren lukio, ensikertainen</t>
  </si>
  <si>
    <t>Tsyk lukio, ensikertainen</t>
  </si>
  <si>
    <t>Lukioiden av-laitteet</t>
  </si>
  <si>
    <t>Martin koulu</t>
  </si>
  <si>
    <t>ei toteutunut</t>
  </si>
  <si>
    <t>Samppalinnan koulu</t>
  </si>
  <si>
    <t>Haarlan koulu</t>
  </si>
  <si>
    <t>Yhteensä:</t>
  </si>
  <si>
    <t>TA 2012</t>
  </si>
  <si>
    <t>TOT 2012</t>
  </si>
  <si>
    <t>Kohteet:</t>
  </si>
  <si>
    <t>Poikk.</t>
  </si>
  <si>
    <t>Selvitys:</t>
  </si>
  <si>
    <t>laajempi kuin budjetin yhteydessä arvioitu</t>
  </si>
  <si>
    <t>ylitys</t>
  </si>
  <si>
    <t>ei niin laaja, kuin budjetissa arvioitu</t>
  </si>
  <si>
    <t>toteutuu pääosin 2013</t>
  </si>
  <si>
    <t>sekalaiset budjetoimattomat kohteet: tn työkoneet, Kiinamylly, Suikkila näyttämöverhot</t>
  </si>
  <si>
    <t>Kasvatus- ja opetustoimi, investointien toteuma</t>
  </si>
  <si>
    <t>Varhaiskasvatus- ja perusopetuslautakunta</t>
  </si>
  <si>
    <t>Lukio- ja ammattiopetuslautakunta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</si>
</sst>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 applyBorder="1"/>
    <xf numFmtId="0" fontId="0" fillId="0" borderId="0" xfId="0" applyBorder="1"/>
    <xf numFmtId="0" fontId="1" fillId="0" borderId="0" xfId="0" applyFont="1" applyBorder="1"/>
    <xf numFmtId="4" fontId="1" fillId="0" borderId="0" xfId="0" applyNumberFormat="1" applyFont="1" applyBorder="1"/>
    <xf numFmtId="4" fontId="0" fillId="0" borderId="0" xfId="0" applyNumberFormat="1" applyBorder="1"/>
    <xf numFmtId="3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/>
    <xf numFmtId="0" fontId="0" fillId="0" borderId="0" xfId="0" applyFont="1" applyBorder="1"/>
    <xf numFmtId="3" fontId="0" fillId="0" borderId="0" xfId="0" applyNumberFormat="1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7"/>
  <sheetViews>
    <sheetView tabSelected="1" workbookViewId="0">
      <selection activeCell="C39" sqref="C39"/>
    </sheetView>
  </sheetViews>
  <sheetFormatPr defaultRowHeight="12.75" x14ac:dyDescent="0.2"/>
  <cols>
    <col min="1" max="1" width="15.5703125" customWidth="1"/>
    <col min="2" max="2" width="3.7109375" customWidth="1"/>
    <col min="3" max="3" width="35.85546875" bestFit="1" customWidth="1"/>
    <col min="4" max="4" width="14.7109375" customWidth="1"/>
    <col min="5" max="5" width="11.7109375" bestFit="1" customWidth="1"/>
    <col min="6" max="6" width="3" customWidth="1"/>
    <col min="7" max="7" width="10.140625" bestFit="1" customWidth="1"/>
    <col min="8" max="8" width="3" customWidth="1"/>
  </cols>
  <sheetData>
    <row r="3" spans="1:9" x14ac:dyDescent="0.2">
      <c r="C3" s="8" t="s">
        <v>39</v>
      </c>
    </row>
    <row r="4" spans="1:9" x14ac:dyDescent="0.2">
      <c r="A4" s="3"/>
      <c r="B4" s="3"/>
      <c r="C4" s="2"/>
      <c r="D4" s="2"/>
      <c r="E4" s="4"/>
      <c r="F4" s="2"/>
      <c r="G4" s="2"/>
      <c r="H4" s="2"/>
    </row>
    <row r="5" spans="1:9" x14ac:dyDescent="0.2">
      <c r="A5" s="2"/>
      <c r="B5" s="2"/>
      <c r="C5" s="2"/>
      <c r="D5" s="2"/>
      <c r="E5" s="5"/>
      <c r="F5" s="2"/>
      <c r="G5" s="2"/>
      <c r="H5" s="2"/>
    </row>
    <row r="6" spans="1:9" x14ac:dyDescent="0.2">
      <c r="B6" s="3"/>
      <c r="C6" s="3" t="s">
        <v>31</v>
      </c>
      <c r="D6" s="3" t="s">
        <v>29</v>
      </c>
      <c r="E6" s="4" t="s">
        <v>30</v>
      </c>
      <c r="F6" s="2"/>
      <c r="G6" s="3" t="s">
        <v>32</v>
      </c>
      <c r="H6" s="3"/>
      <c r="I6" s="7" t="s">
        <v>33</v>
      </c>
    </row>
    <row r="7" spans="1:9" x14ac:dyDescent="0.2">
      <c r="B7" s="1"/>
      <c r="C7" s="2" t="s">
        <v>0</v>
      </c>
      <c r="D7" s="1">
        <v>40000</v>
      </c>
      <c r="E7" s="5">
        <v>44249.8</v>
      </c>
      <c r="F7" s="2"/>
      <c r="G7" s="5">
        <f t="shared" ref="G7:G29" si="0">+D7-E7</f>
        <v>-4249.8000000000029</v>
      </c>
      <c r="H7" s="5"/>
    </row>
    <row r="8" spans="1:9" x14ac:dyDescent="0.2">
      <c r="B8" s="1"/>
      <c r="C8" s="2" t="s">
        <v>1</v>
      </c>
      <c r="D8" s="1">
        <v>148000</v>
      </c>
      <c r="E8" s="5">
        <v>154509</v>
      </c>
      <c r="F8" s="2"/>
      <c r="G8" s="5">
        <f t="shared" si="0"/>
        <v>-6509</v>
      </c>
      <c r="H8" s="5"/>
    </row>
    <row r="9" spans="1:9" x14ac:dyDescent="0.2">
      <c r="B9" s="1"/>
      <c r="C9" s="2" t="s">
        <v>2</v>
      </c>
      <c r="D9" s="1">
        <v>32000</v>
      </c>
      <c r="E9" s="5">
        <v>58572.9</v>
      </c>
      <c r="F9" s="2"/>
      <c r="G9" s="5">
        <f t="shared" si="0"/>
        <v>-26572.9</v>
      </c>
      <c r="H9" s="5"/>
      <c r="I9" t="s">
        <v>34</v>
      </c>
    </row>
    <row r="10" spans="1:9" x14ac:dyDescent="0.2">
      <c r="B10" s="1"/>
      <c r="C10" s="2" t="s">
        <v>3</v>
      </c>
      <c r="D10" s="1">
        <v>69000</v>
      </c>
      <c r="E10" s="5">
        <v>18623.12</v>
      </c>
      <c r="F10" s="2"/>
      <c r="G10" s="5">
        <f t="shared" si="0"/>
        <v>50376.880000000005</v>
      </c>
      <c r="H10" s="5"/>
      <c r="I10" t="s">
        <v>36</v>
      </c>
    </row>
    <row r="11" spans="1:9" x14ac:dyDescent="0.2">
      <c r="B11" s="1"/>
      <c r="C11" s="2" t="s">
        <v>4</v>
      </c>
      <c r="D11" s="1">
        <v>84500</v>
      </c>
      <c r="E11" s="5">
        <v>39201</v>
      </c>
      <c r="F11" s="2"/>
      <c r="G11" s="5">
        <f t="shared" si="0"/>
        <v>45299</v>
      </c>
      <c r="H11" s="5"/>
      <c r="I11" t="s">
        <v>5</v>
      </c>
    </row>
    <row r="12" spans="1:9" x14ac:dyDescent="0.2">
      <c r="B12" s="1"/>
      <c r="C12" s="2" t="s">
        <v>6</v>
      </c>
      <c r="D12" s="1">
        <v>200000</v>
      </c>
      <c r="E12" s="5">
        <v>63353.11</v>
      </c>
      <c r="F12" s="2"/>
      <c r="G12" s="5">
        <f t="shared" si="0"/>
        <v>136646.89000000001</v>
      </c>
      <c r="H12" s="5"/>
      <c r="I12" t="s">
        <v>7</v>
      </c>
    </row>
    <row r="13" spans="1:9" x14ac:dyDescent="0.2">
      <c r="B13" s="1"/>
      <c r="C13" s="2" t="s">
        <v>8</v>
      </c>
      <c r="D13" s="1">
        <v>32500</v>
      </c>
      <c r="E13" s="5">
        <v>36275</v>
      </c>
      <c r="F13" s="2"/>
      <c r="G13" s="5">
        <f t="shared" si="0"/>
        <v>-3775</v>
      </c>
      <c r="H13" s="5"/>
    </row>
    <row r="14" spans="1:9" x14ac:dyDescent="0.2">
      <c r="B14" s="1"/>
      <c r="C14" s="2" t="s">
        <v>9</v>
      </c>
      <c r="D14" s="1">
        <v>52000</v>
      </c>
      <c r="E14" s="5">
        <v>21671.89</v>
      </c>
      <c r="F14" s="2"/>
      <c r="G14" s="5">
        <f t="shared" si="0"/>
        <v>30328.11</v>
      </c>
      <c r="H14" s="5"/>
      <c r="I14" t="s">
        <v>36</v>
      </c>
    </row>
    <row r="15" spans="1:9" x14ac:dyDescent="0.2">
      <c r="B15" s="1"/>
      <c r="C15" s="2" t="s">
        <v>10</v>
      </c>
      <c r="D15" s="1">
        <v>30000</v>
      </c>
      <c r="E15" s="5">
        <v>47785</v>
      </c>
      <c r="F15" s="2"/>
      <c r="G15" s="5">
        <f t="shared" si="0"/>
        <v>-17785</v>
      </c>
      <c r="H15" s="5"/>
      <c r="I15" t="s">
        <v>35</v>
      </c>
    </row>
    <row r="16" spans="1:9" x14ac:dyDescent="0.2">
      <c r="B16" s="1"/>
      <c r="C16" s="2" t="s">
        <v>11</v>
      </c>
      <c r="D16" s="1">
        <v>131500</v>
      </c>
      <c r="E16" s="5">
        <v>25780</v>
      </c>
      <c r="F16" s="2"/>
      <c r="G16" s="5">
        <f t="shared" si="0"/>
        <v>105720</v>
      </c>
      <c r="H16" s="5"/>
      <c r="I16" t="s">
        <v>37</v>
      </c>
    </row>
    <row r="17" spans="1:9" x14ac:dyDescent="0.2">
      <c r="B17" s="1"/>
      <c r="C17" s="2" t="s">
        <v>12</v>
      </c>
      <c r="D17" s="1">
        <v>20000</v>
      </c>
      <c r="E17" s="5">
        <v>13422.8</v>
      </c>
      <c r="F17" s="2"/>
      <c r="G17" s="5">
        <f t="shared" si="0"/>
        <v>6577.2000000000007</v>
      </c>
      <c r="H17" s="5"/>
    </row>
    <row r="18" spans="1:9" x14ac:dyDescent="0.2">
      <c r="B18" s="1"/>
      <c r="C18" s="2" t="s">
        <v>13</v>
      </c>
      <c r="D18" s="1">
        <v>10000</v>
      </c>
      <c r="E18" s="5">
        <v>13932.1</v>
      </c>
      <c r="F18" s="2"/>
      <c r="G18" s="5">
        <f t="shared" si="0"/>
        <v>-3932.1000000000004</v>
      </c>
      <c r="H18" s="5"/>
    </row>
    <row r="19" spans="1:9" x14ac:dyDescent="0.2">
      <c r="B19" s="1"/>
      <c r="C19" s="2" t="s">
        <v>14</v>
      </c>
      <c r="D19" s="1">
        <v>17000</v>
      </c>
      <c r="E19" s="5">
        <v>16497.16</v>
      </c>
      <c r="F19" s="2"/>
      <c r="G19" s="5">
        <f t="shared" si="0"/>
        <v>502.84000000000015</v>
      </c>
      <c r="H19" s="5"/>
    </row>
    <row r="20" spans="1:9" x14ac:dyDescent="0.2">
      <c r="B20" s="1"/>
      <c r="C20" s="2" t="s">
        <v>15</v>
      </c>
      <c r="D20" s="1">
        <v>0</v>
      </c>
      <c r="E20" s="5">
        <v>17261.310000000001</v>
      </c>
      <c r="F20" s="2"/>
      <c r="G20" s="5">
        <f t="shared" si="0"/>
        <v>-17261.310000000001</v>
      </c>
      <c r="H20" s="5"/>
      <c r="I20" t="s">
        <v>38</v>
      </c>
    </row>
    <row r="21" spans="1:9" x14ac:dyDescent="0.2">
      <c r="B21" s="1"/>
      <c r="C21" s="2" t="s">
        <v>16</v>
      </c>
      <c r="D21" s="1">
        <v>0</v>
      </c>
      <c r="E21" s="5">
        <v>21197</v>
      </c>
      <c r="F21" s="2"/>
      <c r="G21" s="5">
        <f t="shared" si="0"/>
        <v>-21197</v>
      </c>
      <c r="H21" s="5"/>
      <c r="I21" t="s">
        <v>17</v>
      </c>
    </row>
    <row r="22" spans="1:9" x14ac:dyDescent="0.2">
      <c r="B22" s="1"/>
      <c r="C22" s="2" t="s">
        <v>18</v>
      </c>
      <c r="D22" s="1">
        <v>80000</v>
      </c>
      <c r="E22" s="5">
        <v>34989.949999999997</v>
      </c>
      <c r="F22" s="2"/>
      <c r="G22" s="5">
        <f t="shared" si="0"/>
        <v>45010.05</v>
      </c>
      <c r="H22" s="5"/>
      <c r="I22" t="s">
        <v>19</v>
      </c>
    </row>
    <row r="23" spans="1:9" x14ac:dyDescent="0.2">
      <c r="B23" s="1"/>
      <c r="C23" s="2" t="s">
        <v>20</v>
      </c>
      <c r="D23" s="1">
        <v>0</v>
      </c>
      <c r="E23" s="5">
        <v>23422</v>
      </c>
      <c r="F23" s="2"/>
      <c r="G23" s="5">
        <f t="shared" si="0"/>
        <v>-23422</v>
      </c>
      <c r="H23" s="5"/>
      <c r="I23" t="s">
        <v>17</v>
      </c>
    </row>
    <row r="24" spans="1:9" x14ac:dyDescent="0.2">
      <c r="B24" s="1"/>
      <c r="C24" s="2" t="s">
        <v>21</v>
      </c>
      <c r="D24" s="1">
        <v>35000</v>
      </c>
      <c r="E24" s="5">
        <v>28105</v>
      </c>
      <c r="F24" s="2"/>
      <c r="G24" s="5">
        <f t="shared" si="0"/>
        <v>6895</v>
      </c>
      <c r="H24" s="5"/>
    </row>
    <row r="25" spans="1:9" x14ac:dyDescent="0.2">
      <c r="B25" s="1"/>
      <c r="C25" s="2" t="s">
        <v>22</v>
      </c>
      <c r="D25" s="1">
        <v>15000</v>
      </c>
      <c r="E25" s="5">
        <v>17864.900000000001</v>
      </c>
      <c r="F25" s="2"/>
      <c r="G25" s="5">
        <f t="shared" si="0"/>
        <v>-2864.9000000000015</v>
      </c>
      <c r="H25" s="5"/>
    </row>
    <row r="26" spans="1:9" x14ac:dyDescent="0.2">
      <c r="B26" s="1"/>
      <c r="C26" s="2" t="s">
        <v>23</v>
      </c>
      <c r="D26" s="1">
        <v>50000</v>
      </c>
      <c r="E26" s="5"/>
      <c r="F26" s="2"/>
      <c r="G26" s="5">
        <f t="shared" si="0"/>
        <v>50000</v>
      </c>
      <c r="H26" s="5"/>
      <c r="I26" t="s">
        <v>25</v>
      </c>
    </row>
    <row r="27" spans="1:9" x14ac:dyDescent="0.2">
      <c r="B27" s="1"/>
      <c r="C27" s="2" t="s">
        <v>24</v>
      </c>
      <c r="D27" s="1">
        <v>27000</v>
      </c>
      <c r="E27" s="5"/>
      <c r="F27" s="2"/>
      <c r="G27" s="5">
        <f t="shared" si="0"/>
        <v>27000</v>
      </c>
      <c r="H27" s="5"/>
      <c r="I27" t="s">
        <v>25</v>
      </c>
    </row>
    <row r="28" spans="1:9" x14ac:dyDescent="0.2">
      <c r="B28" s="1"/>
      <c r="C28" s="2" t="s">
        <v>26</v>
      </c>
      <c r="D28" s="1">
        <v>46500</v>
      </c>
      <c r="E28" s="5"/>
      <c r="F28" s="2"/>
      <c r="G28" s="5">
        <f t="shared" si="0"/>
        <v>46500</v>
      </c>
      <c r="H28" s="5"/>
      <c r="I28" t="s">
        <v>25</v>
      </c>
    </row>
    <row r="29" spans="1:9" x14ac:dyDescent="0.2">
      <c r="B29" s="1"/>
      <c r="C29" s="2" t="s">
        <v>27</v>
      </c>
      <c r="D29" s="1">
        <v>10000</v>
      </c>
      <c r="E29" s="5"/>
      <c r="F29" s="2"/>
      <c r="G29" s="5">
        <f t="shared" si="0"/>
        <v>10000</v>
      </c>
      <c r="H29" s="5"/>
      <c r="I29" t="s">
        <v>25</v>
      </c>
    </row>
    <row r="30" spans="1:9" x14ac:dyDescent="0.2">
      <c r="B30" s="2"/>
      <c r="C30" s="2"/>
      <c r="D30" s="2"/>
      <c r="E30" s="5"/>
      <c r="F30" s="2"/>
      <c r="G30" s="5"/>
      <c r="H30" s="5"/>
    </row>
    <row r="31" spans="1:9" x14ac:dyDescent="0.2">
      <c r="B31" s="6"/>
      <c r="C31" s="3" t="s">
        <v>28</v>
      </c>
      <c r="D31" s="6">
        <f>SUM(D7:D29)</f>
        <v>1130000</v>
      </c>
      <c r="E31" s="4">
        <f>SUM(E7:E30)</f>
        <v>696713.04</v>
      </c>
      <c r="F31" s="2"/>
      <c r="G31" s="4">
        <f>SUM(G7:G29)</f>
        <v>433286.96</v>
      </c>
      <c r="H31" s="5"/>
    </row>
    <row r="32" spans="1:9" x14ac:dyDescent="0.2">
      <c r="A32" s="2"/>
      <c r="B32" s="2"/>
      <c r="C32" s="2"/>
      <c r="D32" s="2"/>
      <c r="E32" s="5"/>
      <c r="F32" s="2"/>
      <c r="G32" s="5"/>
      <c r="H32" s="5"/>
    </row>
    <row r="33" spans="1:8" x14ac:dyDescent="0.2">
      <c r="A33" s="2"/>
      <c r="B33" s="2"/>
      <c r="C33" s="2"/>
      <c r="D33" s="2"/>
      <c r="E33" s="5"/>
      <c r="F33" s="2"/>
      <c r="G33" s="5"/>
      <c r="H33" s="5"/>
    </row>
    <row r="34" spans="1:8" x14ac:dyDescent="0.2">
      <c r="A34" s="2"/>
      <c r="B34" s="2"/>
      <c r="C34" s="2" t="s">
        <v>40</v>
      </c>
      <c r="D34" s="1">
        <f>+D7+D8+D9+D10+D11+D12+D13+D14+D15+D16+D17+D18+D19+D20+D21+D22+D23+D27+D28+D29</f>
        <v>1030000</v>
      </c>
      <c r="E34" s="1">
        <f t="shared" ref="E34:G34" si="1">+E7+E8+E9+E10+E11+E12+E13+E14+E15+E16+E17+E18+E19+E20+E21+E22+E23+E27+E28+E29</f>
        <v>650743.14</v>
      </c>
      <c r="F34" s="1"/>
      <c r="G34" s="1">
        <f t="shared" si="1"/>
        <v>379256.86000000004</v>
      </c>
      <c r="H34" s="5"/>
    </row>
    <row r="35" spans="1:8" x14ac:dyDescent="0.2">
      <c r="A35" s="3"/>
      <c r="B35" s="3"/>
      <c r="C35" s="9" t="s">
        <v>41</v>
      </c>
      <c r="D35" s="10">
        <f>+D24+D25+D26</f>
        <v>100000</v>
      </c>
      <c r="E35" s="10">
        <f t="shared" ref="E35:G35" si="2">+E24+E25+E26</f>
        <v>45969.9</v>
      </c>
      <c r="F35" s="10"/>
      <c r="G35" s="10">
        <f t="shared" si="2"/>
        <v>54030.1</v>
      </c>
      <c r="H35" s="5"/>
    </row>
    <row r="36" spans="1:8" x14ac:dyDescent="0.2">
      <c r="A36" s="2"/>
      <c r="B36" s="2"/>
      <c r="C36" s="2"/>
      <c r="D36" s="6">
        <f>SUM(D34:D35)</f>
        <v>1130000</v>
      </c>
      <c r="E36" s="6">
        <f t="shared" ref="E36:G36" si="3">SUM(E34:E35)</f>
        <v>696713.04</v>
      </c>
      <c r="F36" s="6"/>
      <c r="G36" s="6">
        <f t="shared" si="3"/>
        <v>433286.96</v>
      </c>
      <c r="H36" s="2"/>
    </row>
    <row r="37" spans="1:8" x14ac:dyDescent="0.2">
      <c r="A37" s="2"/>
      <c r="B37" s="2"/>
      <c r="C37" s="2"/>
      <c r="D37" s="2"/>
      <c r="E37" s="2"/>
      <c r="F37" s="2"/>
      <c r="G37" s="2"/>
      <c r="H37" s="2"/>
    </row>
  </sheetData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Takalo Anne</dc:creator>
  <cp:lastModifiedBy>Skyttä Pirjo</cp:lastModifiedBy>
  <cp:lastPrinted>2013-02-13T13:01:12Z</cp:lastPrinted>
  <dcterms:created xsi:type="dcterms:W3CDTF">2013-02-13T12:43:46Z</dcterms:created>
  <dcterms:modified xsi:type="dcterms:W3CDTF">2013-02-19T07:31:09Z</dcterms:modified>
</cp:coreProperties>
</file>